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2" windowWidth="9240" windowHeight="4440" tabRatio="601" activeTab="2"/>
  </bookViews>
  <sheets>
    <sheet name="Données" sheetId="20" r:id="rId1"/>
    <sheet name="Sans impôt" sheetId="1" r:id="rId2"/>
    <sheet name="Avec impôt" sheetId="19" r:id="rId3"/>
  </sheets>
  <calcPr calcId="125725"/>
</workbook>
</file>

<file path=xl/calcChain.xml><?xml version="1.0" encoding="utf-8"?>
<calcChain xmlns="http://schemas.openxmlformats.org/spreadsheetml/2006/main">
  <c r="C13" i="20"/>
  <c r="D13"/>
  <c r="E13"/>
  <c r="F13"/>
  <c r="B13"/>
  <c r="B7" i="19"/>
  <c r="B7" i="1"/>
  <c r="C9" i="20"/>
  <c r="D9"/>
  <c r="E9"/>
  <c r="F9"/>
  <c r="B9"/>
  <c r="B55" i="19"/>
  <c r="C8" i="20"/>
  <c r="C10"/>
  <c r="D8"/>
  <c r="D10"/>
  <c r="E8"/>
  <c r="E10"/>
  <c r="F8"/>
  <c r="F10"/>
  <c r="B8"/>
  <c r="B10"/>
  <c r="B14"/>
  <c r="B15" s="1"/>
  <c r="B16" s="1"/>
  <c r="F14"/>
  <c r="E14"/>
  <c r="E15" s="1"/>
  <c r="E16" s="1"/>
  <c r="D14"/>
  <c r="C14"/>
  <c r="C15" s="1"/>
  <c r="C16" s="1"/>
  <c r="D15"/>
  <c r="D16" s="1"/>
  <c r="F15"/>
  <c r="F16" s="1"/>
  <c r="B54" i="1" l="1"/>
  <c r="F54"/>
  <c r="D54"/>
  <c r="E54"/>
  <c r="C55" i="19"/>
  <c r="C54" i="1" l="1"/>
  <c r="C55"/>
  <c r="E55"/>
  <c r="D55"/>
  <c r="C57" i="19"/>
  <c r="F56"/>
  <c r="E55"/>
  <c r="D55"/>
  <c r="F55"/>
  <c r="C56"/>
  <c r="C59" s="1"/>
  <c r="E56"/>
  <c r="D56"/>
  <c r="F55" i="1"/>
  <c r="F57" i="19" l="1"/>
  <c r="F59" s="1"/>
  <c r="D57"/>
  <c r="E57"/>
  <c r="B56" i="1"/>
  <c r="B59" s="1"/>
  <c r="E56"/>
  <c r="E59" s="1"/>
  <c r="C56"/>
  <c r="E59" i="19"/>
  <c r="C59" i="1"/>
  <c r="F56"/>
  <c r="F59" s="1"/>
  <c r="B57" i="19"/>
  <c r="B59" s="1"/>
  <c r="D56" i="1"/>
  <c r="D59" s="1"/>
  <c r="D59" i="19"/>
</calcChain>
</file>

<file path=xl/sharedStrings.xml><?xml version="1.0" encoding="utf-8"?>
<sst xmlns="http://schemas.openxmlformats.org/spreadsheetml/2006/main" count="86" uniqueCount="61">
  <si>
    <t xml:space="preserve"> </t>
  </si>
  <si>
    <t>Dette</t>
  </si>
  <si>
    <t xml:space="preserve">   r</t>
  </si>
  <si>
    <t xml:space="preserve">   Actif</t>
  </si>
  <si>
    <t xml:space="preserve">   Passif</t>
  </si>
  <si>
    <t xml:space="preserve">   e (comptable)</t>
  </si>
  <si>
    <t xml:space="preserve">   e (financier)</t>
  </si>
  <si>
    <t>Données</t>
  </si>
  <si>
    <t xml:space="preserve">   Actif (Imn + BFR)</t>
  </si>
  <si>
    <t xml:space="preserve">   Fonds propres</t>
  </si>
  <si>
    <t xml:space="preserve">   Dette</t>
  </si>
  <si>
    <t xml:space="preserve">   Ratio d'endettement</t>
  </si>
  <si>
    <t xml:space="preserve">   Passif (Fonds propres + Dettes)</t>
  </si>
  <si>
    <t xml:space="preserve">   Paiement des intérêts</t>
  </si>
  <si>
    <t xml:space="preserve">   Taux d'intérêt</t>
  </si>
  <si>
    <t>Flux généré par l'investissement (t=1)</t>
  </si>
  <si>
    <t>Obtenu avec la fonction "Valeur cible" / "Goal seek"  pour égaliser la valeur financière de l'actif et la valeur financière du passif</t>
  </si>
  <si>
    <t>TRI</t>
  </si>
  <si>
    <r>
      <t xml:space="preserve">   r</t>
    </r>
    <r>
      <rPr>
        <vertAlign val="superscript"/>
        <sz val="12"/>
        <rFont val="Arial"/>
        <family val="2"/>
      </rPr>
      <t>A</t>
    </r>
  </si>
  <si>
    <r>
      <t xml:space="preserve">   r</t>
    </r>
    <r>
      <rPr>
        <vertAlign val="superscript"/>
        <sz val="12"/>
        <rFont val="Arial"/>
        <family val="2"/>
      </rPr>
      <t>C</t>
    </r>
  </si>
  <si>
    <t>Remarque : utilisation du ratio d'endettement comptable</t>
  </si>
  <si>
    <t xml:space="preserve">   Vérification : I(e=0) = C+ A</t>
  </si>
  <si>
    <t xml:space="preserve">   Vérification : I(e=0) + Ec.Imp(e) = C+ A</t>
  </si>
  <si>
    <r>
      <t xml:space="preserve">   Projet (actif) - TRI</t>
    </r>
    <r>
      <rPr>
        <vertAlign val="superscript"/>
        <sz val="12"/>
        <rFont val="Arial"/>
        <family val="2"/>
      </rPr>
      <t>I</t>
    </r>
  </si>
  <si>
    <r>
      <t xml:space="preserve">   Créanciers (passif) - TRI</t>
    </r>
    <r>
      <rPr>
        <vertAlign val="superscript"/>
        <sz val="12"/>
        <rFont val="Arial"/>
        <family val="2"/>
      </rPr>
      <t>C</t>
    </r>
  </si>
  <si>
    <r>
      <t xml:space="preserve">   Actionnaires (passif) - TRI</t>
    </r>
    <r>
      <rPr>
        <vertAlign val="superscript"/>
        <sz val="12"/>
        <rFont val="Arial"/>
        <family val="2"/>
      </rPr>
      <t>A</t>
    </r>
  </si>
  <si>
    <r>
      <t xml:space="preserve">      Créanciers - V(C, r</t>
    </r>
    <r>
      <rPr>
        <vertAlign val="superscript"/>
        <sz val="10"/>
        <rFont val="Arial"/>
        <family val="2"/>
      </rPr>
      <t>C</t>
    </r>
    <r>
      <rPr>
        <sz val="10"/>
        <rFont val="Arial"/>
        <family val="2"/>
      </rPr>
      <t>)</t>
    </r>
  </si>
  <si>
    <r>
      <t xml:space="preserve">      Actionnaires - V(A, r</t>
    </r>
    <r>
      <rPr>
        <vertAlign val="superscript"/>
        <sz val="10"/>
        <rFont val="Arial"/>
        <family val="2"/>
      </rPr>
      <t>A</t>
    </r>
    <r>
      <rPr>
        <sz val="10"/>
        <rFont val="Arial"/>
        <family val="2"/>
      </rPr>
      <t>)</t>
    </r>
  </si>
  <si>
    <t>Investissement initial (actif du bilan)</t>
  </si>
  <si>
    <t>Financement initial (passif du bilan)</t>
  </si>
  <si>
    <t xml:space="preserve">   Remboursement du capital de la dette</t>
  </si>
  <si>
    <r>
      <t>r = e*r</t>
    </r>
    <r>
      <rPr>
        <b/>
        <vertAlign val="superscript"/>
        <sz val="12"/>
        <rFont val="Arial"/>
        <family val="2"/>
      </rPr>
      <t>C</t>
    </r>
    <r>
      <rPr>
        <b/>
        <sz val="12"/>
        <rFont val="Arial"/>
        <family val="2"/>
      </rPr>
      <t xml:space="preserve"> + (1-e)*r</t>
    </r>
    <r>
      <rPr>
        <b/>
        <vertAlign val="superscript"/>
        <sz val="12"/>
        <rFont val="Arial"/>
        <family val="2"/>
      </rPr>
      <t>A</t>
    </r>
  </si>
  <si>
    <r>
      <t xml:space="preserve">   e</t>
    </r>
    <r>
      <rPr>
        <vertAlign val="superscript"/>
        <sz val="12"/>
        <rFont val="Arial"/>
        <family val="2"/>
      </rPr>
      <t>c</t>
    </r>
    <r>
      <rPr>
        <sz val="12"/>
        <rFont val="Arial"/>
        <family val="2"/>
      </rPr>
      <t xml:space="preserve"> (comptable)</t>
    </r>
  </si>
  <si>
    <r>
      <t xml:space="preserve">   e</t>
    </r>
    <r>
      <rPr>
        <vertAlign val="superscript"/>
        <sz val="12"/>
        <rFont val="Arial"/>
        <family val="2"/>
      </rPr>
      <t>f</t>
    </r>
    <r>
      <rPr>
        <sz val="12"/>
        <rFont val="Arial"/>
        <family val="2"/>
      </rPr>
      <t xml:space="preserve"> (financier)</t>
    </r>
  </si>
  <si>
    <r>
      <t>TRI</t>
    </r>
    <r>
      <rPr>
        <vertAlign val="superscript"/>
        <sz val="12"/>
        <rFont val="Arial"/>
        <family val="2"/>
      </rPr>
      <t>I</t>
    </r>
    <r>
      <rPr>
        <sz val="12"/>
        <rFont val="Arial"/>
        <family val="2"/>
      </rPr>
      <t xml:space="preserve"> = e*TRI</t>
    </r>
    <r>
      <rPr>
        <vertAlign val="superscript"/>
        <sz val="12"/>
        <rFont val="Arial"/>
        <family val="2"/>
      </rPr>
      <t>C</t>
    </r>
    <r>
      <rPr>
        <sz val="12"/>
        <rFont val="Arial"/>
        <family val="2"/>
      </rPr>
      <t>+(1-e)*TRI</t>
    </r>
    <r>
      <rPr>
        <vertAlign val="superscript"/>
        <sz val="12"/>
        <rFont val="Arial"/>
        <family val="2"/>
      </rPr>
      <t>A</t>
    </r>
  </si>
  <si>
    <r>
      <t>Vérification de la formule : TRI</t>
    </r>
    <r>
      <rPr>
        <vertAlign val="superscript"/>
        <sz val="12"/>
        <rFont val="Arial"/>
        <family val="2"/>
      </rPr>
      <t>I</t>
    </r>
    <r>
      <rPr>
        <sz val="12"/>
        <rFont val="Arial"/>
        <family val="2"/>
      </rPr>
      <t xml:space="preserve"> = e*TRI</t>
    </r>
    <r>
      <rPr>
        <vertAlign val="superscript"/>
        <sz val="12"/>
        <rFont val="Arial"/>
        <family val="2"/>
      </rPr>
      <t>C</t>
    </r>
    <r>
      <rPr>
        <sz val="12"/>
        <rFont val="Arial"/>
        <family val="2"/>
      </rPr>
      <t>+(1-e)*TRI</t>
    </r>
    <r>
      <rPr>
        <vertAlign val="superscript"/>
        <sz val="12"/>
        <rFont val="Arial"/>
        <family val="2"/>
      </rPr>
      <t>A</t>
    </r>
  </si>
  <si>
    <t xml:space="preserve">      Projet : V(I(e=0), r(e=0))</t>
  </si>
  <si>
    <r>
      <t xml:space="preserve">      Créanciers : V(C, r</t>
    </r>
    <r>
      <rPr>
        <vertAlign val="superscript"/>
        <sz val="10"/>
        <rFont val="Arial"/>
        <family val="2"/>
      </rPr>
      <t>C</t>
    </r>
    <r>
      <rPr>
        <sz val="10"/>
        <rFont val="Arial"/>
        <family val="2"/>
      </rPr>
      <t>)</t>
    </r>
  </si>
  <si>
    <r>
      <t xml:space="preserve">      Actionnaires : V(A, r</t>
    </r>
    <r>
      <rPr>
        <vertAlign val="superscript"/>
        <sz val="10"/>
        <rFont val="Arial"/>
        <family val="2"/>
      </rPr>
      <t>A</t>
    </r>
    <r>
      <rPr>
        <sz val="10"/>
        <rFont val="Arial"/>
        <family val="2"/>
      </rPr>
      <t>)</t>
    </r>
  </si>
  <si>
    <r>
      <t>r = e*(1-t)*r</t>
    </r>
    <r>
      <rPr>
        <b/>
        <vertAlign val="superscript"/>
        <sz val="12"/>
        <rFont val="Arial"/>
        <family val="2"/>
      </rPr>
      <t>C</t>
    </r>
    <r>
      <rPr>
        <b/>
        <sz val="12"/>
        <rFont val="Arial"/>
        <family val="2"/>
      </rPr>
      <t xml:space="preserve"> + (1-e)*r</t>
    </r>
    <r>
      <rPr>
        <b/>
        <vertAlign val="superscript"/>
        <sz val="12"/>
        <rFont val="Arial"/>
        <family val="2"/>
      </rPr>
      <t>A</t>
    </r>
  </si>
  <si>
    <t xml:space="preserve">   Taux d'imposition (t)</t>
  </si>
  <si>
    <t>Fiscalité</t>
  </si>
  <si>
    <r>
      <t xml:space="preserve">   Flux avec les créanciers (C</t>
    </r>
    <r>
      <rPr>
        <vertAlign val="subscript"/>
        <sz val="12"/>
        <rFont val="Arial"/>
        <family val="2"/>
      </rPr>
      <t>1</t>
    </r>
    <r>
      <rPr>
        <sz val="12"/>
        <rFont val="Arial"/>
        <family val="2"/>
      </rPr>
      <t>)</t>
    </r>
  </si>
  <si>
    <r>
      <t xml:space="preserve">   Flux physique (I</t>
    </r>
    <r>
      <rPr>
        <vertAlign val="subscript"/>
        <sz val="12"/>
        <rFont val="Arial"/>
        <family val="2"/>
      </rPr>
      <t>1</t>
    </r>
    <r>
      <rPr>
        <sz val="12"/>
        <rFont val="Arial"/>
        <family val="2"/>
      </rPr>
      <t>)</t>
    </r>
  </si>
  <si>
    <t>Sans endettement (e=0)</t>
  </si>
  <si>
    <r>
      <t xml:space="preserve">   r = r</t>
    </r>
    <r>
      <rPr>
        <vertAlign val="superscript"/>
        <sz val="12"/>
        <rFont val="Arial"/>
        <family val="2"/>
      </rPr>
      <t>A</t>
    </r>
  </si>
  <si>
    <t>Analyse des flux en t=1</t>
  </si>
  <si>
    <t>Valeur de l'entreprise en t=0</t>
  </si>
  <si>
    <t>Cas : sans impôt</t>
  </si>
  <si>
    <t>Taux d'actualisation</t>
  </si>
  <si>
    <r>
      <t>Avec endettement (hypothèse : la dette n'est pas risquée, d'où r</t>
    </r>
    <r>
      <rPr>
        <b/>
        <vertAlign val="superscript"/>
        <sz val="12"/>
        <rFont val="Arial"/>
        <family val="2"/>
      </rPr>
      <t>C</t>
    </r>
    <r>
      <rPr>
        <b/>
        <sz val="12"/>
        <rFont val="Arial"/>
        <family val="2"/>
      </rPr>
      <t xml:space="preserve"> constant)</t>
    </r>
  </si>
  <si>
    <t xml:space="preserve">   Flux généré par le projet (actif) : I(e=0)</t>
  </si>
  <si>
    <t xml:space="preserve">   Flux avec les créanciers (passif) : C</t>
  </si>
  <si>
    <t xml:space="preserve">   Flux avec les actionnaires (passif) : A</t>
  </si>
  <si>
    <t>Cas : avec impôt</t>
  </si>
  <si>
    <t xml:space="preserve">   Flux généré par l'économie d'impôt (actif) : Ec.Imp(e)</t>
  </si>
  <si>
    <t xml:space="preserve">      Economie d'impôt : V(Ec.Imp(e), i)</t>
  </si>
  <si>
    <t xml:space="preserve">      Projet - V(I(e=0), r(e))</t>
  </si>
  <si>
    <t xml:space="preserve">   Actif (approche 2)</t>
  </si>
  <si>
    <t xml:space="preserve">   Actif (approche 1)</t>
  </si>
  <si>
    <r>
      <t xml:space="preserve">   r</t>
    </r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 (obtenu avec e</t>
    </r>
    <r>
      <rPr>
        <b/>
        <vertAlign val="superscript"/>
        <sz val="12"/>
        <rFont val="Arial"/>
        <family val="2"/>
      </rPr>
      <t>f</t>
    </r>
    <r>
      <rPr>
        <b/>
        <sz val="12"/>
        <rFont val="Arial"/>
        <family val="2"/>
      </rPr>
      <t xml:space="preserve"> )</t>
    </r>
  </si>
</sst>
</file>

<file path=xl/styles.xml><?xml version="1.0" encoding="utf-8"?>
<styleSheet xmlns="http://schemas.openxmlformats.org/spreadsheetml/2006/main">
  <fonts count="13">
    <font>
      <sz val="12"/>
      <name val="Arial"/>
    </font>
    <font>
      <sz val="12"/>
      <name val="Arial"/>
    </font>
    <font>
      <b/>
      <sz val="12"/>
      <name val="Arial"/>
      <family val="2"/>
    </font>
    <font>
      <sz val="8"/>
      <name val="Arial"/>
    </font>
    <font>
      <vertAlign val="superscript"/>
      <sz val="12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vertAlign val="subscript"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11" fillId="0" borderId="0" xfId="0" applyFont="1"/>
    <xf numFmtId="9" fontId="5" fillId="0" borderId="0" xfId="1" applyFont="1"/>
    <xf numFmtId="2" fontId="8" fillId="0" borderId="0" xfId="0" applyNumberFormat="1" applyFont="1"/>
    <xf numFmtId="9" fontId="5" fillId="0" borderId="0" xfId="1" applyFont="1" applyAlignment="1">
      <alignment horizontal="right"/>
    </xf>
    <xf numFmtId="10" fontId="5" fillId="0" borderId="0" xfId="0" applyNumberFormat="1" applyFont="1"/>
    <xf numFmtId="0" fontId="5" fillId="2" borderId="0" xfId="0" applyFont="1" applyFill="1"/>
    <xf numFmtId="10" fontId="5" fillId="2" borderId="0" xfId="1" applyNumberFormat="1" applyFont="1" applyFill="1"/>
    <xf numFmtId="0" fontId="5" fillId="3" borderId="0" xfId="0" applyFont="1" applyFill="1"/>
    <xf numFmtId="0" fontId="2" fillId="3" borderId="0" xfId="0" applyFont="1" applyFill="1"/>
    <xf numFmtId="0" fontId="5" fillId="4" borderId="0" xfId="0" applyFont="1" applyFill="1"/>
    <xf numFmtId="10" fontId="5" fillId="4" borderId="0" xfId="1" applyNumberFormat="1" applyFont="1" applyFill="1"/>
    <xf numFmtId="0" fontId="2" fillId="4" borderId="0" xfId="0" applyFont="1" applyFill="1"/>
    <xf numFmtId="10" fontId="2" fillId="4" borderId="0" xfId="1" applyNumberFormat="1" applyFont="1" applyFill="1"/>
    <xf numFmtId="0" fontId="2" fillId="2" borderId="0" xfId="0" applyFont="1" applyFill="1"/>
    <xf numFmtId="0" fontId="7" fillId="3" borderId="0" xfId="0" applyFont="1" applyFill="1"/>
    <xf numFmtId="0" fontId="2" fillId="5" borderId="0" xfId="0" applyFont="1" applyFill="1"/>
    <xf numFmtId="0" fontId="5" fillId="5" borderId="0" xfId="0" applyFont="1" applyFill="1"/>
    <xf numFmtId="0" fontId="2" fillId="6" borderId="0" xfId="0" applyFont="1" applyFill="1"/>
    <xf numFmtId="0" fontId="5" fillId="6" borderId="0" xfId="0" applyFont="1" applyFill="1"/>
    <xf numFmtId="2" fontId="5" fillId="6" borderId="0" xfId="0" applyNumberFormat="1" applyFont="1" applyFill="1"/>
    <xf numFmtId="0" fontId="8" fillId="6" borderId="0" xfId="0" applyFont="1" applyFill="1"/>
    <xf numFmtId="2" fontId="8" fillId="6" borderId="0" xfId="0" applyNumberFormat="1" applyFont="1" applyFill="1"/>
    <xf numFmtId="0" fontId="2" fillId="7" borderId="0" xfId="0" applyFont="1" applyFill="1"/>
    <xf numFmtId="0" fontId="5" fillId="7" borderId="0" xfId="0" applyFont="1" applyFill="1"/>
    <xf numFmtId="0" fontId="10" fillId="2" borderId="0" xfId="0" applyFont="1" applyFill="1"/>
    <xf numFmtId="9" fontId="10" fillId="3" borderId="0" xfId="1" applyFont="1" applyFill="1"/>
    <xf numFmtId="9" fontId="10" fillId="4" borderId="0" xfId="1" applyFont="1" applyFill="1"/>
    <xf numFmtId="9" fontId="5" fillId="3" borderId="0" xfId="1" applyFont="1" applyFill="1"/>
    <xf numFmtId="0" fontId="10" fillId="6" borderId="0" xfId="0" applyFont="1" applyFill="1"/>
    <xf numFmtId="9" fontId="10" fillId="5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B25" sqref="B25"/>
    </sheetView>
  </sheetViews>
  <sheetFormatPr defaultColWidth="8.90625" defaultRowHeight="15"/>
  <cols>
    <col min="1" max="1" width="34" style="2" customWidth="1"/>
    <col min="2" max="6" width="9" style="2" customWidth="1"/>
    <col min="7" max="16384" width="8.90625" style="2"/>
  </cols>
  <sheetData>
    <row r="1" spans="1:7" ht="17.399999999999999">
      <c r="A1" s="5" t="s">
        <v>7</v>
      </c>
    </row>
    <row r="2" spans="1:7" ht="15.6">
      <c r="A2" s="1"/>
    </row>
    <row r="3" spans="1:7" ht="15.6">
      <c r="A3" s="18" t="s">
        <v>28</v>
      </c>
      <c r="B3" s="18" t="s">
        <v>0</v>
      </c>
      <c r="C3" s="10"/>
      <c r="D3" s="10"/>
      <c r="E3" s="10"/>
      <c r="F3" s="10"/>
    </row>
    <row r="4" spans="1:7">
      <c r="A4" s="10" t="s">
        <v>8</v>
      </c>
      <c r="B4" s="29">
        <v>100</v>
      </c>
      <c r="C4" s="10"/>
      <c r="D4" s="10"/>
      <c r="E4" s="10"/>
      <c r="F4" s="10"/>
    </row>
    <row r="6" spans="1:7" ht="15.6">
      <c r="A6" s="16" t="s">
        <v>29</v>
      </c>
      <c r="B6" s="14"/>
      <c r="C6" s="14"/>
      <c r="D6" s="14"/>
      <c r="E6" s="14"/>
      <c r="F6" s="14"/>
    </row>
    <row r="7" spans="1:7">
      <c r="A7" s="14" t="s">
        <v>11</v>
      </c>
      <c r="B7" s="31">
        <v>0</v>
      </c>
      <c r="C7" s="31">
        <v>0.2</v>
      </c>
      <c r="D7" s="31">
        <v>0.4</v>
      </c>
      <c r="E7" s="31">
        <v>0.6</v>
      </c>
      <c r="F7" s="31">
        <v>0.8</v>
      </c>
    </row>
    <row r="8" spans="1:7">
      <c r="A8" s="14" t="s">
        <v>9</v>
      </c>
      <c r="B8" s="14">
        <f>$B$4*(1-B7)</f>
        <v>100</v>
      </c>
      <c r="C8" s="14">
        <f>$B$4*(1-C7)</f>
        <v>80</v>
      </c>
      <c r="D8" s="14">
        <f>$B$4*(1-D7)</f>
        <v>60</v>
      </c>
      <c r="E8" s="14">
        <f>$B$4*(1-E7)</f>
        <v>40</v>
      </c>
      <c r="F8" s="14">
        <f>$B$4*(1-F7)</f>
        <v>19.999999999999996</v>
      </c>
    </row>
    <row r="9" spans="1:7">
      <c r="A9" s="14" t="s">
        <v>10</v>
      </c>
      <c r="B9" s="14">
        <f>$B$4*B7</f>
        <v>0</v>
      </c>
      <c r="C9" s="14">
        <f>$B$4*C7</f>
        <v>20</v>
      </c>
      <c r="D9" s="14">
        <f>$B$4*D7</f>
        <v>40</v>
      </c>
      <c r="E9" s="14">
        <f>$B$4*E7</f>
        <v>60</v>
      </c>
      <c r="F9" s="14">
        <f>$B$4*F7</f>
        <v>80</v>
      </c>
    </row>
    <row r="10" spans="1:7">
      <c r="A10" s="14" t="s">
        <v>12</v>
      </c>
      <c r="B10" s="14">
        <f>B8+B9</f>
        <v>100</v>
      </c>
      <c r="C10" s="14">
        <f>C8+C9</f>
        <v>100</v>
      </c>
      <c r="D10" s="14">
        <f>D8+D9</f>
        <v>100</v>
      </c>
      <c r="E10" s="14">
        <f>E8+E9</f>
        <v>100</v>
      </c>
      <c r="F10" s="14">
        <f>F8+F9</f>
        <v>100</v>
      </c>
    </row>
    <row r="12" spans="1:7" ht="15.6">
      <c r="A12" s="13" t="s">
        <v>1</v>
      </c>
      <c r="B12" s="12"/>
      <c r="C12" s="12"/>
      <c r="D12" s="12"/>
      <c r="E12" s="12"/>
      <c r="F12" s="12"/>
    </row>
    <row r="13" spans="1:7">
      <c r="A13" s="12" t="s">
        <v>11</v>
      </c>
      <c r="B13" s="32">
        <f>B7</f>
        <v>0</v>
      </c>
      <c r="C13" s="32">
        <f t="shared" ref="C13:F13" si="0">C7</f>
        <v>0.2</v>
      </c>
      <c r="D13" s="32">
        <f t="shared" si="0"/>
        <v>0.4</v>
      </c>
      <c r="E13" s="32">
        <f t="shared" si="0"/>
        <v>0.6</v>
      </c>
      <c r="F13" s="32">
        <f t="shared" si="0"/>
        <v>0.8</v>
      </c>
    </row>
    <row r="14" spans="1:7">
      <c r="A14" s="12" t="s">
        <v>30</v>
      </c>
      <c r="B14" s="12">
        <f>B9</f>
        <v>0</v>
      </c>
      <c r="C14" s="12">
        <f>C9</f>
        <v>20</v>
      </c>
      <c r="D14" s="12">
        <f>D9</f>
        <v>40</v>
      </c>
      <c r="E14" s="12">
        <f>E9</f>
        <v>60</v>
      </c>
      <c r="F14" s="12">
        <f>F9</f>
        <v>80</v>
      </c>
    </row>
    <row r="15" spans="1:7">
      <c r="A15" s="12" t="s">
        <v>13</v>
      </c>
      <c r="B15" s="12">
        <f>B14*$B$18</f>
        <v>0</v>
      </c>
      <c r="C15" s="12">
        <f>C14*$B$18</f>
        <v>2</v>
      </c>
      <c r="D15" s="12">
        <f>D14*$B$18</f>
        <v>4</v>
      </c>
      <c r="E15" s="12">
        <f>E14*$B$18</f>
        <v>6</v>
      </c>
      <c r="F15" s="12">
        <f>F14*$B$18</f>
        <v>8</v>
      </c>
    </row>
    <row r="16" spans="1:7" ht="18.600000000000001">
      <c r="A16" s="12" t="s">
        <v>42</v>
      </c>
      <c r="B16" s="12">
        <f>B14+B15</f>
        <v>0</v>
      </c>
      <c r="C16" s="12">
        <f>C14+C15</f>
        <v>22</v>
      </c>
      <c r="D16" s="12">
        <f>D14+D15</f>
        <v>44</v>
      </c>
      <c r="E16" s="12">
        <f>E14+E15</f>
        <v>66</v>
      </c>
      <c r="F16" s="12">
        <f>F14+F15</f>
        <v>88</v>
      </c>
      <c r="G16" s="2" t="s">
        <v>0</v>
      </c>
    </row>
    <row r="17" spans="1:6">
      <c r="A17" s="12"/>
      <c r="B17" s="12"/>
      <c r="C17" s="12"/>
      <c r="D17" s="12"/>
      <c r="E17" s="12"/>
      <c r="F17" s="12"/>
    </row>
    <row r="18" spans="1:6">
      <c r="A18" s="12" t="s">
        <v>14</v>
      </c>
      <c r="B18" s="30">
        <v>0.1</v>
      </c>
      <c r="C18" s="12"/>
      <c r="D18" s="12"/>
      <c r="E18" s="12"/>
      <c r="F18" s="12"/>
    </row>
    <row r="20" spans="1:6" ht="15.6">
      <c r="A20" s="22" t="s">
        <v>15</v>
      </c>
      <c r="B20" s="22" t="s">
        <v>0</v>
      </c>
      <c r="C20" s="23"/>
      <c r="D20" s="23"/>
      <c r="E20" s="23"/>
      <c r="F20" s="23"/>
    </row>
    <row r="21" spans="1:6" ht="18.600000000000001">
      <c r="A21" s="23" t="s">
        <v>43</v>
      </c>
      <c r="B21" s="33">
        <v>200</v>
      </c>
      <c r="C21" s="23"/>
      <c r="D21" s="23"/>
      <c r="E21" s="23"/>
      <c r="F21" s="23"/>
    </row>
    <row r="23" spans="1:6" ht="15.6">
      <c r="A23" s="20" t="s">
        <v>41</v>
      </c>
      <c r="B23" s="21"/>
      <c r="C23" s="21"/>
      <c r="D23" s="21"/>
      <c r="E23" s="21"/>
      <c r="F23" s="21"/>
    </row>
    <row r="24" spans="1:6">
      <c r="A24" s="21" t="s">
        <v>40</v>
      </c>
      <c r="B24" s="34">
        <v>0.4</v>
      </c>
      <c r="C24" s="21"/>
      <c r="D24" s="21"/>
      <c r="E24" s="21"/>
      <c r="F24" s="21"/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1"/>
  <sheetViews>
    <sheetView topLeftCell="A10" workbookViewId="0">
      <selection activeCell="B23" sqref="B23:F27"/>
    </sheetView>
  </sheetViews>
  <sheetFormatPr defaultColWidth="8.90625" defaultRowHeight="21" customHeight="1"/>
  <cols>
    <col min="1" max="1" width="36.1796875" style="2" customWidth="1"/>
    <col min="2" max="6" width="9" style="2" customWidth="1"/>
    <col min="7" max="16384" width="8.90625" style="2"/>
  </cols>
  <sheetData>
    <row r="1" spans="1:6" ht="21" customHeight="1">
      <c r="A1" s="5" t="s">
        <v>48</v>
      </c>
    </row>
    <row r="2" spans="1:6" ht="21" customHeight="1">
      <c r="A2" s="1"/>
    </row>
    <row r="3" spans="1:6" ht="21" customHeight="1">
      <c r="A3" s="27" t="s">
        <v>49</v>
      </c>
      <c r="B3" s="27" t="s">
        <v>31</v>
      </c>
      <c r="C3" s="28"/>
      <c r="D3" s="28"/>
      <c r="E3" s="28"/>
      <c r="F3" s="28"/>
    </row>
    <row r="5" spans="1:6" ht="21" customHeight="1">
      <c r="A5" s="18" t="s">
        <v>44</v>
      </c>
      <c r="B5" s="10"/>
      <c r="C5" s="10"/>
      <c r="D5" s="10"/>
      <c r="E5" s="10"/>
      <c r="F5" s="10"/>
    </row>
    <row r="6" spans="1:6" ht="21" customHeight="1">
      <c r="A6" s="10" t="s">
        <v>18</v>
      </c>
      <c r="B6" s="11">
        <v>0.15</v>
      </c>
      <c r="C6" s="10"/>
      <c r="D6" s="10"/>
      <c r="E6" s="10"/>
      <c r="F6" s="10"/>
    </row>
    <row r="7" spans="1:6" ht="21" customHeight="1">
      <c r="A7" s="10" t="s">
        <v>45</v>
      </c>
      <c r="B7" s="11">
        <f>B6</f>
        <v>0.15</v>
      </c>
      <c r="C7" s="10"/>
      <c r="D7" s="10"/>
      <c r="E7" s="10"/>
      <c r="F7" s="10"/>
    </row>
    <row r="9" spans="1:6" ht="21" customHeight="1">
      <c r="A9" s="16" t="s">
        <v>50</v>
      </c>
      <c r="B9" s="14"/>
      <c r="C9" s="14"/>
      <c r="D9" s="14"/>
      <c r="E9" s="14"/>
      <c r="F9" s="14"/>
    </row>
    <row r="10" spans="1:6" ht="21" customHeight="1">
      <c r="A10" s="14" t="s">
        <v>32</v>
      </c>
      <c r="B10" s="15">
        <v>0</v>
      </c>
      <c r="C10" s="15">
        <v>0.2</v>
      </c>
      <c r="D10" s="15">
        <v>0.4</v>
      </c>
      <c r="E10" s="15">
        <v>0.6</v>
      </c>
      <c r="F10" s="15">
        <v>0.8</v>
      </c>
    </row>
    <row r="11" spans="1:6" ht="21" customHeight="1">
      <c r="A11" s="14" t="s">
        <v>33</v>
      </c>
      <c r="B11" s="15"/>
      <c r="C11" s="15"/>
      <c r="D11" s="15"/>
      <c r="E11" s="15"/>
      <c r="F11" s="15"/>
    </row>
    <row r="12" spans="1:6" ht="21" customHeight="1">
      <c r="A12" s="14" t="s">
        <v>19</v>
      </c>
      <c r="B12" s="15"/>
      <c r="C12" s="15"/>
      <c r="D12" s="15"/>
      <c r="E12" s="15"/>
      <c r="F12" s="15"/>
    </row>
    <row r="13" spans="1:6" ht="21" customHeight="1">
      <c r="A13" s="16" t="s">
        <v>60</v>
      </c>
      <c r="B13" s="17"/>
      <c r="C13" s="17"/>
      <c r="D13" s="17"/>
      <c r="E13" s="17"/>
      <c r="F13" s="17"/>
    </row>
    <row r="14" spans="1:6" ht="21" customHeight="1">
      <c r="A14" s="14" t="s">
        <v>2</v>
      </c>
      <c r="B14" s="15"/>
      <c r="C14" s="15"/>
      <c r="D14" s="15"/>
      <c r="E14" s="15"/>
      <c r="F14" s="15"/>
    </row>
    <row r="16" spans="1:6" ht="21" customHeight="1">
      <c r="A16" s="13" t="s">
        <v>46</v>
      </c>
      <c r="B16" s="12"/>
      <c r="C16" s="12"/>
      <c r="D16" s="12"/>
      <c r="E16" s="12"/>
      <c r="F16" s="12"/>
    </row>
    <row r="17" spans="1:6" ht="21" customHeight="1">
      <c r="A17" s="12" t="s">
        <v>51</v>
      </c>
      <c r="B17" s="12"/>
      <c r="C17" s="12"/>
      <c r="D17" s="12"/>
      <c r="E17" s="12"/>
      <c r="F17" s="12"/>
    </row>
    <row r="18" spans="1:6" ht="21" customHeight="1">
      <c r="A18" s="12" t="s">
        <v>52</v>
      </c>
      <c r="B18" s="12"/>
      <c r="C18" s="12"/>
      <c r="D18" s="12"/>
      <c r="E18" s="12"/>
      <c r="F18" s="12"/>
    </row>
    <row r="19" spans="1:6" ht="21" customHeight="1">
      <c r="A19" s="12" t="s">
        <v>53</v>
      </c>
      <c r="B19" s="12"/>
      <c r="C19" s="12"/>
      <c r="D19" s="12"/>
      <c r="E19" s="12"/>
      <c r="F19" s="12"/>
    </row>
    <row r="20" spans="1:6" ht="21" customHeight="1">
      <c r="A20" s="19" t="s">
        <v>21</v>
      </c>
      <c r="B20" s="19"/>
      <c r="C20" s="19"/>
      <c r="D20" s="19"/>
      <c r="E20" s="19"/>
      <c r="F20" s="19"/>
    </row>
    <row r="22" spans="1:6" ht="21" customHeight="1">
      <c r="A22" s="22" t="s">
        <v>47</v>
      </c>
      <c r="B22" s="23"/>
      <c r="C22" s="23"/>
      <c r="D22" s="23"/>
      <c r="E22" s="23"/>
      <c r="F22" s="23"/>
    </row>
    <row r="23" spans="1:6" ht="21" customHeight="1">
      <c r="A23" s="23" t="s">
        <v>3</v>
      </c>
      <c r="B23" s="24"/>
      <c r="C23" s="24"/>
      <c r="D23" s="24"/>
      <c r="E23" s="24"/>
      <c r="F23" s="24"/>
    </row>
    <row r="24" spans="1:6" ht="21" customHeight="1">
      <c r="A24" s="25" t="s">
        <v>36</v>
      </c>
      <c r="B24" s="26"/>
      <c r="C24" s="26"/>
      <c r="D24" s="26"/>
      <c r="E24" s="26"/>
      <c r="F24" s="26"/>
    </row>
    <row r="25" spans="1:6" ht="21" customHeight="1">
      <c r="A25" s="23" t="s">
        <v>4</v>
      </c>
      <c r="B25" s="24"/>
      <c r="C25" s="24"/>
      <c r="D25" s="24"/>
      <c r="E25" s="24"/>
      <c r="F25" s="24"/>
    </row>
    <row r="26" spans="1:6" s="4" customFormat="1" ht="21" customHeight="1">
      <c r="A26" s="25" t="s">
        <v>37</v>
      </c>
      <c r="B26" s="26"/>
      <c r="C26" s="26"/>
      <c r="D26" s="26"/>
      <c r="E26" s="26"/>
      <c r="F26" s="26"/>
    </row>
    <row r="27" spans="1:6" s="4" customFormat="1" ht="21" customHeight="1">
      <c r="A27" s="25" t="s">
        <v>38</v>
      </c>
      <c r="B27" s="26"/>
      <c r="C27" s="26"/>
      <c r="D27" s="26"/>
      <c r="E27" s="26"/>
      <c r="F27" s="26"/>
    </row>
    <row r="28" spans="1:6" s="4" customFormat="1" ht="21" customHeight="1">
      <c r="B28" s="7"/>
      <c r="C28" s="7"/>
      <c r="D28" s="7"/>
      <c r="E28" s="7"/>
      <c r="F28" s="7"/>
    </row>
    <row r="29" spans="1:6" s="4" customFormat="1" ht="21" customHeight="1">
      <c r="B29" s="7"/>
      <c r="C29" s="7"/>
      <c r="D29" s="7"/>
      <c r="E29" s="7"/>
      <c r="F29" s="7"/>
    </row>
    <row r="30" spans="1:6" s="4" customFormat="1" ht="21" customHeight="1">
      <c r="B30" s="7"/>
      <c r="C30" s="7"/>
      <c r="D30" s="7"/>
      <c r="E30" s="7"/>
      <c r="F30" s="7"/>
    </row>
    <row r="31" spans="1:6" s="4" customFormat="1" ht="21" customHeight="1">
      <c r="B31" s="7"/>
      <c r="C31" s="7"/>
      <c r="D31" s="7"/>
      <c r="E31" s="7"/>
      <c r="F31" s="7"/>
    </row>
    <row r="32" spans="1:6" s="4" customFormat="1" ht="21" customHeight="1">
      <c r="B32" s="7"/>
      <c r="C32" s="7"/>
      <c r="D32" s="7"/>
      <c r="E32" s="7"/>
      <c r="F32" s="7"/>
    </row>
    <row r="33" spans="2:6" s="4" customFormat="1" ht="21" customHeight="1">
      <c r="B33" s="7"/>
      <c r="C33" s="7"/>
      <c r="D33" s="7"/>
      <c r="E33" s="7"/>
      <c r="F33" s="7"/>
    </row>
    <row r="34" spans="2:6" s="4" customFormat="1" ht="21" customHeight="1">
      <c r="B34" s="7"/>
      <c r="C34" s="7"/>
      <c r="D34" s="7"/>
      <c r="E34" s="7"/>
      <c r="F34" s="7"/>
    </row>
    <row r="35" spans="2:6" s="4" customFormat="1" ht="21" customHeight="1">
      <c r="B35" s="7"/>
      <c r="C35" s="7"/>
      <c r="D35" s="7"/>
      <c r="E35" s="7"/>
      <c r="F35" s="7"/>
    </row>
    <row r="36" spans="2:6" s="4" customFormat="1" ht="21" customHeight="1">
      <c r="B36" s="7"/>
      <c r="C36" s="7"/>
      <c r="D36" s="7"/>
      <c r="E36" s="7"/>
      <c r="F36" s="7"/>
    </row>
    <row r="37" spans="2:6" s="4" customFormat="1" ht="21" customHeight="1">
      <c r="B37" s="7"/>
      <c r="C37" s="7"/>
      <c r="D37" s="7"/>
      <c r="E37" s="7"/>
      <c r="F37" s="7"/>
    </row>
    <row r="38" spans="2:6" s="4" customFormat="1" ht="21" customHeight="1">
      <c r="B38" s="7"/>
      <c r="C38" s="7"/>
      <c r="D38" s="7"/>
      <c r="E38" s="7"/>
      <c r="F38" s="7"/>
    </row>
    <row r="39" spans="2:6" s="4" customFormat="1" ht="21" customHeight="1">
      <c r="B39" s="7"/>
      <c r="C39" s="7"/>
      <c r="D39" s="7"/>
      <c r="E39" s="7"/>
      <c r="F39" s="7"/>
    </row>
    <row r="40" spans="2:6" s="4" customFormat="1" ht="21" customHeight="1">
      <c r="B40" s="7"/>
      <c r="C40" s="7"/>
      <c r="D40" s="7"/>
      <c r="E40" s="7"/>
      <c r="F40" s="7"/>
    </row>
    <row r="41" spans="2:6" s="4" customFormat="1" ht="21" customHeight="1">
      <c r="B41" s="7"/>
      <c r="C41" s="7"/>
      <c r="D41" s="7"/>
      <c r="E41" s="7"/>
      <c r="F41" s="7"/>
    </row>
    <row r="42" spans="2:6" s="4" customFormat="1" ht="21" customHeight="1">
      <c r="B42" s="7"/>
      <c r="C42" s="7"/>
      <c r="D42" s="7"/>
      <c r="E42" s="7"/>
      <c r="F42" s="7"/>
    </row>
    <row r="43" spans="2:6" s="4" customFormat="1" ht="21" customHeight="1">
      <c r="B43" s="7"/>
      <c r="C43" s="7"/>
      <c r="D43" s="7"/>
      <c r="E43" s="7"/>
      <c r="F43" s="7"/>
    </row>
    <row r="44" spans="2:6" s="4" customFormat="1" ht="21" customHeight="1">
      <c r="B44" s="7"/>
      <c r="C44" s="7"/>
      <c r="D44" s="7"/>
      <c r="E44" s="7"/>
      <c r="F44" s="7"/>
    </row>
    <row r="53" spans="1:6" ht="21" customHeight="1">
      <c r="A53" s="1" t="s">
        <v>17</v>
      </c>
      <c r="B53" s="2" t="s">
        <v>34</v>
      </c>
    </row>
    <row r="54" spans="1:6" ht="21" customHeight="1">
      <c r="A54" s="2" t="s">
        <v>23</v>
      </c>
      <c r="B54" s="6">
        <f>(B17-Données!$B$4)/Données!$B$4</f>
        <v>-1</v>
      </c>
      <c r="C54" s="6">
        <f>(C17-Données!$B$4)/Données!$B$4</f>
        <v>-1</v>
      </c>
      <c r="D54" s="6">
        <f>(D17-Données!$B$4)/Données!$B$4</f>
        <v>-1</v>
      </c>
      <c r="E54" s="6">
        <f>(E17-Données!$B$4)/Données!$B$4</f>
        <v>-1</v>
      </c>
      <c r="F54" s="6">
        <f>(F17-Données!$B$4)/Données!$B$4</f>
        <v>-1</v>
      </c>
    </row>
    <row r="55" spans="1:6" ht="21" customHeight="1">
      <c r="A55" s="2" t="s">
        <v>24</v>
      </c>
      <c r="B55" s="8">
        <v>0</v>
      </c>
      <c r="C55" s="6">
        <f>(C18-Données!C9)/Données!C9</f>
        <v>-1</v>
      </c>
      <c r="D55" s="6">
        <f>(D18-Données!D9)/Données!D9</f>
        <v>-1</v>
      </c>
      <c r="E55" s="6">
        <f>(E18-Données!E9)/Données!E9</f>
        <v>-1</v>
      </c>
      <c r="F55" s="6">
        <f>(F18-Données!F9)/Données!F9</f>
        <v>-1</v>
      </c>
    </row>
    <row r="56" spans="1:6" ht="21" customHeight="1">
      <c r="A56" s="2" t="s">
        <v>25</v>
      </c>
      <c r="B56" s="6">
        <f>(B19-Données!B8)/Données!B8</f>
        <v>-1</v>
      </c>
      <c r="C56" s="6">
        <f>(C19-Données!C8)/Données!C8</f>
        <v>-1</v>
      </c>
      <c r="D56" s="6">
        <f>(D19-Données!D8)/Données!D8</f>
        <v>-1</v>
      </c>
      <c r="E56" s="6">
        <f>(E19-Données!E8)/Données!E8</f>
        <v>-1</v>
      </c>
      <c r="F56" s="6">
        <f>(F19-Données!F8)/Données!F8</f>
        <v>-1</v>
      </c>
    </row>
    <row r="59" spans="1:6" ht="21" customHeight="1">
      <c r="A59" s="2" t="s">
        <v>35</v>
      </c>
      <c r="B59" s="9">
        <f>B10*B55+(1-B10)*B56</f>
        <v>-1</v>
      </c>
      <c r="C59" s="9">
        <f>C10*C55+(1-C10)*C56</f>
        <v>-1</v>
      </c>
      <c r="D59" s="9">
        <f>D10*D55+(1-D10)*D56</f>
        <v>-1</v>
      </c>
      <c r="E59" s="9">
        <f>E10*E55+(1-E10)*E56</f>
        <v>-1</v>
      </c>
      <c r="F59" s="9">
        <f>F10*F55+(1-F10)*F56</f>
        <v>-1</v>
      </c>
    </row>
    <row r="61" spans="1:6" ht="21" customHeight="1">
      <c r="A61" s="2" t="s">
        <v>20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1"/>
  <sheetViews>
    <sheetView tabSelected="1" topLeftCell="A13" workbookViewId="0">
      <selection activeCell="A29" sqref="A29"/>
    </sheetView>
  </sheetViews>
  <sheetFormatPr defaultColWidth="8.90625" defaultRowHeight="21" customHeight="1"/>
  <cols>
    <col min="1" max="1" width="43" style="2" customWidth="1"/>
    <col min="2" max="6" width="9" style="2" customWidth="1"/>
    <col min="7" max="16384" width="8.90625" style="2"/>
  </cols>
  <sheetData>
    <row r="1" spans="1:7" ht="21" customHeight="1">
      <c r="A1" s="5" t="s">
        <v>54</v>
      </c>
    </row>
    <row r="2" spans="1:7" ht="21" customHeight="1">
      <c r="A2" s="1"/>
    </row>
    <row r="3" spans="1:7" ht="21" customHeight="1">
      <c r="A3" s="27" t="s">
        <v>49</v>
      </c>
      <c r="B3" s="27" t="s">
        <v>39</v>
      </c>
      <c r="C3" s="28"/>
      <c r="D3" s="28"/>
      <c r="E3" s="28"/>
      <c r="F3" s="28"/>
    </row>
    <row r="5" spans="1:7" ht="21" customHeight="1">
      <c r="A5" s="18" t="s">
        <v>44</v>
      </c>
      <c r="B5" s="10"/>
      <c r="C5" s="10"/>
      <c r="D5" s="10"/>
      <c r="E5" s="10"/>
      <c r="F5" s="10"/>
    </row>
    <row r="6" spans="1:7" ht="21" customHeight="1">
      <c r="A6" s="10" t="s">
        <v>18</v>
      </c>
      <c r="B6" s="11">
        <v>0.15</v>
      </c>
      <c r="C6" s="10"/>
      <c r="D6" s="10"/>
      <c r="E6" s="10"/>
      <c r="F6" s="10"/>
    </row>
    <row r="7" spans="1:7" ht="21" customHeight="1">
      <c r="A7" s="10" t="s">
        <v>45</v>
      </c>
      <c r="B7" s="11">
        <f>B6</f>
        <v>0.15</v>
      </c>
      <c r="C7" s="10"/>
      <c r="D7" s="10"/>
      <c r="E7" s="10"/>
      <c r="F7" s="10"/>
    </row>
    <row r="9" spans="1:7" ht="21" customHeight="1">
      <c r="A9" s="16" t="s">
        <v>50</v>
      </c>
      <c r="B9" s="14"/>
      <c r="C9" s="14"/>
      <c r="D9" s="14"/>
      <c r="E9" s="14"/>
      <c r="F9" s="14"/>
    </row>
    <row r="10" spans="1:7" ht="21" customHeight="1">
      <c r="A10" s="14" t="s">
        <v>5</v>
      </c>
      <c r="B10" s="15">
        <v>0</v>
      </c>
      <c r="C10" s="15">
        <v>0.2</v>
      </c>
      <c r="D10" s="15">
        <v>0.4</v>
      </c>
      <c r="E10" s="15">
        <v>0.6</v>
      </c>
      <c r="F10" s="15">
        <v>0.8</v>
      </c>
    </row>
    <row r="11" spans="1:7" ht="21" customHeight="1">
      <c r="A11" s="14" t="s">
        <v>6</v>
      </c>
      <c r="B11" s="15"/>
      <c r="C11" s="15"/>
      <c r="D11" s="15"/>
      <c r="E11" s="15"/>
      <c r="F11" s="15"/>
    </row>
    <row r="12" spans="1:7" ht="21" customHeight="1">
      <c r="A12" s="14" t="s">
        <v>19</v>
      </c>
      <c r="B12" s="15"/>
      <c r="C12" s="15"/>
      <c r="D12" s="15"/>
      <c r="E12" s="15"/>
      <c r="F12" s="15"/>
    </row>
    <row r="13" spans="1:7" ht="21" customHeight="1">
      <c r="A13" s="16" t="s">
        <v>60</v>
      </c>
      <c r="B13" s="17"/>
      <c r="C13" s="17"/>
      <c r="D13" s="17"/>
      <c r="E13" s="17"/>
      <c r="F13" s="17"/>
      <c r="G13" s="2" t="s">
        <v>16</v>
      </c>
    </row>
    <row r="14" spans="1:7" ht="21" customHeight="1">
      <c r="A14" s="14" t="s">
        <v>2</v>
      </c>
      <c r="B14" s="15"/>
      <c r="C14" s="15"/>
      <c r="D14" s="15"/>
      <c r="E14" s="15"/>
      <c r="F14" s="15"/>
    </row>
    <row r="16" spans="1:7" ht="21" customHeight="1">
      <c r="A16" s="13" t="s">
        <v>46</v>
      </c>
      <c r="B16" s="12"/>
      <c r="C16" s="12"/>
      <c r="D16" s="12"/>
      <c r="E16" s="12"/>
      <c r="F16" s="12"/>
    </row>
    <row r="17" spans="1:6" ht="21" customHeight="1">
      <c r="A17" s="12" t="s">
        <v>51</v>
      </c>
      <c r="B17" s="12"/>
      <c r="C17" s="12"/>
      <c r="D17" s="12"/>
      <c r="E17" s="12"/>
      <c r="F17" s="12"/>
    </row>
    <row r="18" spans="1:6" ht="21" customHeight="1">
      <c r="A18" s="12" t="s">
        <v>55</v>
      </c>
      <c r="B18" s="12"/>
      <c r="C18" s="12"/>
      <c r="D18" s="12"/>
      <c r="E18" s="12"/>
      <c r="F18" s="12"/>
    </row>
    <row r="19" spans="1:6" ht="21" customHeight="1">
      <c r="A19" s="12" t="s">
        <v>52</v>
      </c>
      <c r="B19" s="12"/>
      <c r="C19" s="12"/>
      <c r="D19" s="12"/>
      <c r="E19" s="12"/>
      <c r="F19" s="12"/>
    </row>
    <row r="20" spans="1:6" ht="21" customHeight="1">
      <c r="A20" s="12" t="s">
        <v>53</v>
      </c>
      <c r="B20" s="12"/>
      <c r="C20" s="12"/>
      <c r="D20" s="12"/>
      <c r="E20" s="12"/>
      <c r="F20" s="12"/>
    </row>
    <row r="21" spans="1:6" ht="21" customHeight="1">
      <c r="A21" s="19" t="s">
        <v>22</v>
      </c>
      <c r="B21" s="19"/>
      <c r="C21" s="19"/>
      <c r="D21" s="19"/>
      <c r="E21" s="19"/>
      <c r="F21" s="19"/>
    </row>
    <row r="22" spans="1:6" ht="21" customHeight="1">
      <c r="A22" s="3"/>
      <c r="B22" s="3"/>
      <c r="C22" s="3"/>
      <c r="D22" s="3"/>
      <c r="E22" s="3"/>
      <c r="F22" s="3"/>
    </row>
    <row r="23" spans="1:6" ht="21" customHeight="1">
      <c r="A23" s="22" t="s">
        <v>47</v>
      </c>
      <c r="B23" s="23"/>
      <c r="C23" s="23"/>
      <c r="D23" s="23"/>
      <c r="E23" s="23"/>
      <c r="F23" s="23"/>
    </row>
    <row r="24" spans="1:6" ht="21" customHeight="1">
      <c r="A24" s="23" t="s">
        <v>59</v>
      </c>
      <c r="B24" s="24"/>
      <c r="C24" s="24"/>
      <c r="D24" s="24"/>
      <c r="E24" s="24"/>
      <c r="F24" s="24"/>
    </row>
    <row r="25" spans="1:6" s="4" customFormat="1" ht="21" customHeight="1">
      <c r="A25" s="25" t="s">
        <v>36</v>
      </c>
      <c r="B25" s="26"/>
      <c r="C25" s="26"/>
      <c r="D25" s="26"/>
      <c r="E25" s="26"/>
      <c r="F25" s="26"/>
    </row>
    <row r="26" spans="1:6" s="4" customFormat="1" ht="21" customHeight="1">
      <c r="A26" s="25" t="s">
        <v>56</v>
      </c>
      <c r="B26" s="26"/>
      <c r="C26" s="26"/>
      <c r="D26" s="26"/>
      <c r="E26" s="26"/>
      <c r="F26" s="26"/>
    </row>
    <row r="27" spans="1:6" s="4" customFormat="1" ht="21" customHeight="1">
      <c r="A27" s="23" t="s">
        <v>58</v>
      </c>
      <c r="B27" s="24"/>
      <c r="C27" s="24"/>
      <c r="D27" s="24"/>
      <c r="E27" s="24"/>
      <c r="F27" s="24"/>
    </row>
    <row r="28" spans="1:6" s="4" customFormat="1" ht="21" customHeight="1">
      <c r="A28" s="25" t="s">
        <v>57</v>
      </c>
      <c r="B28" s="26"/>
      <c r="C28" s="26"/>
      <c r="D28" s="26"/>
      <c r="E28" s="26"/>
      <c r="F28" s="26"/>
    </row>
    <row r="29" spans="1:6" ht="21" customHeight="1">
      <c r="A29" s="23" t="s">
        <v>4</v>
      </c>
      <c r="B29" s="24"/>
      <c r="C29" s="24"/>
      <c r="D29" s="24"/>
      <c r="E29" s="24"/>
      <c r="F29" s="24"/>
    </row>
    <row r="30" spans="1:6" s="4" customFormat="1" ht="21" customHeight="1">
      <c r="A30" s="25" t="s">
        <v>26</v>
      </c>
      <c r="B30" s="26"/>
      <c r="C30" s="26"/>
      <c r="D30" s="26"/>
      <c r="E30" s="26"/>
      <c r="F30" s="26"/>
    </row>
    <row r="31" spans="1:6" s="4" customFormat="1" ht="21" customHeight="1">
      <c r="A31" s="25" t="s">
        <v>27</v>
      </c>
      <c r="B31" s="26"/>
      <c r="C31" s="26"/>
      <c r="D31" s="26"/>
      <c r="E31" s="26"/>
      <c r="F31" s="26"/>
    </row>
    <row r="54" spans="1:6" ht="21" customHeight="1">
      <c r="A54" s="1" t="s">
        <v>17</v>
      </c>
      <c r="B54" s="2" t="s">
        <v>34</v>
      </c>
    </row>
    <row r="55" spans="1:6" ht="21" customHeight="1">
      <c r="A55" s="2" t="s">
        <v>23</v>
      </c>
      <c r="B55" s="6">
        <f>(B17+B18-Données!$B$4)/Données!$B$4</f>
        <v>-1</v>
      </c>
      <c r="C55" s="6">
        <f>(C17+C18-Données!$B$4)/Données!$B$4</f>
        <v>-1</v>
      </c>
      <c r="D55" s="6">
        <f>(D17+D18-Données!$B$4)/Données!$B$4</f>
        <v>-1</v>
      </c>
      <c r="E55" s="6">
        <f>(E17+E18-Données!$B$4)/Données!$B$4</f>
        <v>-1</v>
      </c>
      <c r="F55" s="6">
        <f>(F17+F18-Données!$B$4)/Données!$B$4</f>
        <v>-1</v>
      </c>
    </row>
    <row r="56" spans="1:6" ht="21" customHeight="1">
      <c r="A56" s="2" t="s">
        <v>24</v>
      </c>
      <c r="B56" s="8">
        <v>0</v>
      </c>
      <c r="C56" s="6">
        <f>(C19-Données!C9)/Données!C9</f>
        <v>-1</v>
      </c>
      <c r="D56" s="6">
        <f>(D19-Données!D9)/Données!D9</f>
        <v>-1</v>
      </c>
      <c r="E56" s="6">
        <f>(E19-Données!E9)/Données!E9</f>
        <v>-1</v>
      </c>
      <c r="F56" s="6">
        <f>(F19-Données!F9)/Données!F9</f>
        <v>-1</v>
      </c>
    </row>
    <row r="57" spans="1:6" ht="21" customHeight="1">
      <c r="A57" s="2" t="s">
        <v>25</v>
      </c>
      <c r="B57" s="6">
        <f>(B20-Données!B8)/Données!B8</f>
        <v>-1</v>
      </c>
      <c r="C57" s="6">
        <f>(C20-Données!C8)/Données!C8</f>
        <v>-1</v>
      </c>
      <c r="D57" s="6">
        <f>(D20-Données!D8)/Données!D8</f>
        <v>-1</v>
      </c>
      <c r="E57" s="6">
        <f>(E20-Données!E8)/Données!E8</f>
        <v>-1</v>
      </c>
      <c r="F57" s="6">
        <f>(F20-Données!F8)/Données!F8</f>
        <v>-1</v>
      </c>
    </row>
    <row r="59" spans="1:6" ht="21" customHeight="1">
      <c r="A59" s="2" t="s">
        <v>35</v>
      </c>
      <c r="B59" s="9">
        <f>B10*B56+(1-B10)*B57</f>
        <v>-1</v>
      </c>
      <c r="C59" s="9">
        <f>C10*C56+(1-C10)*C57</f>
        <v>-1</v>
      </c>
      <c r="D59" s="9">
        <f>D10*D56+(1-D10)*D57</f>
        <v>-1</v>
      </c>
      <c r="E59" s="9">
        <f>E10*E56+(1-E10)*E57</f>
        <v>-1</v>
      </c>
      <c r="F59" s="9">
        <f>F10*F56+(1-F10)*F57</f>
        <v>-1</v>
      </c>
    </row>
    <row r="61" spans="1:6" ht="21" customHeight="1">
      <c r="A61" s="2" t="s">
        <v>20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Données</vt:lpstr>
      <vt:lpstr>Sans impôt</vt:lpstr>
      <vt:lpstr>Avec impôt</vt:lpstr>
    </vt:vector>
  </TitlesOfParts>
  <Company>ESSEC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Longin</dc:creator>
  <cp:lastModifiedBy>François</cp:lastModifiedBy>
  <cp:lastPrinted>1998-12-05T10:34:16Z</cp:lastPrinted>
  <dcterms:created xsi:type="dcterms:W3CDTF">1998-03-06T15:18:15Z</dcterms:created>
  <dcterms:modified xsi:type="dcterms:W3CDTF">2015-03-15T14:40:26Z</dcterms:modified>
</cp:coreProperties>
</file>