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225" windowWidth="15375" windowHeight="11640" tabRatio="758" activeTab="0"/>
  </bookViews>
  <sheets>
    <sheet name="Paramètres" sheetId="1" r:id="rId1"/>
    <sheet name="Question 1" sheetId="2" r:id="rId2"/>
    <sheet name="Question 2" sheetId="3" r:id="rId3"/>
    <sheet name="Question 3" sheetId="4" r:id="rId4"/>
    <sheet name="Question 4" sheetId="5" r:id="rId5"/>
  </sheets>
  <definedNames/>
  <calcPr fullCalcOnLoad="1"/>
</workbook>
</file>

<file path=xl/sharedStrings.xml><?xml version="1.0" encoding="utf-8"?>
<sst xmlns="http://schemas.openxmlformats.org/spreadsheetml/2006/main" count="113" uniqueCount="63">
  <si>
    <t>Taux de charges d'exploitation</t>
  </si>
  <si>
    <t>Taux d'imposition</t>
  </si>
  <si>
    <t>Taux sans risque</t>
  </si>
  <si>
    <t xml:space="preserve"> </t>
  </si>
  <si>
    <t xml:space="preserve">  Formule C : nombre d’annonces illimité pendant 1 an</t>
  </si>
  <si>
    <t xml:space="preserve">  Formule B : 10 mois d’annonces</t>
  </si>
  <si>
    <t xml:space="preserve">  Formule A : 1 mois d’annonce</t>
  </si>
  <si>
    <t>Répartition</t>
  </si>
  <si>
    <t>Temps</t>
  </si>
  <si>
    <t>Prix de la cotisation annuelle TTC</t>
  </si>
  <si>
    <t>Prix de la cotisation annuelle HT</t>
  </si>
  <si>
    <t xml:space="preserve">* Cotisations des membres </t>
  </si>
  <si>
    <t>* Recettes des annonces</t>
  </si>
  <si>
    <t>* Charges d'exploitation</t>
  </si>
  <si>
    <t>(en pourcentage des recettes)</t>
  </si>
  <si>
    <t>* Fiscalité des bénéfices</t>
  </si>
  <si>
    <t>* Paramètres financiers</t>
  </si>
  <si>
    <t>* Modélisation du nombre de membres</t>
  </si>
  <si>
    <t>Paramètes de diffsusion :</t>
  </si>
  <si>
    <t>* Modélisation du nombre d'annonceurs</t>
  </si>
  <si>
    <t xml:space="preserve">   Paramètre (a):</t>
  </si>
  <si>
    <t xml:space="preserve">   Paramètre (b):</t>
  </si>
  <si>
    <t>Annonceurs</t>
  </si>
  <si>
    <t>Membres</t>
  </si>
  <si>
    <t xml:space="preserve">   Prime de risque (phase de maturité)</t>
  </si>
  <si>
    <t xml:space="preserve">   Prime de risque (pahse de croissance)</t>
  </si>
  <si>
    <t>Prix HT</t>
  </si>
  <si>
    <t>TRI =</t>
  </si>
  <si>
    <t>VP =</t>
  </si>
  <si>
    <t>Nombre de membres (phase de maturité)</t>
  </si>
  <si>
    <t>Nombre d'annonceurs (phase de maturité)</t>
  </si>
  <si>
    <t>Date de maturité du réseau (membres)</t>
  </si>
  <si>
    <t>Date de maturité du réseau (annonceurs)</t>
  </si>
  <si>
    <t>F0 =</t>
  </si>
  <si>
    <t>F1 =</t>
  </si>
  <si>
    <t>F2 =</t>
  </si>
  <si>
    <t>F3 =</t>
  </si>
  <si>
    <t>F4 =</t>
  </si>
  <si>
    <t xml:space="preserve">  </t>
  </si>
  <si>
    <t>Séquence de flux de l'investissement physique</t>
  </si>
  <si>
    <t>* Calcul détaillé des flux de trésorerie du projet</t>
  </si>
  <si>
    <t>Comptabilité par période</t>
  </si>
  <si>
    <t>Année</t>
  </si>
  <si>
    <t>Flux de trésorerie</t>
  </si>
  <si>
    <t>* Rappel des flux de trésorerie du projet</t>
  </si>
  <si>
    <t>F5 =</t>
  </si>
  <si>
    <t>Sans avantage fiscal</t>
  </si>
  <si>
    <t>Loi Dutreil</t>
  </si>
  <si>
    <t>Loi tepa</t>
  </si>
  <si>
    <t>* Impact sur la valeur du patrimoine des associés de la société FinLink Ambassadeurs</t>
  </si>
  <si>
    <t>Valeur et taux de rentabilité de l'investissement physique</t>
  </si>
  <si>
    <t>Séquence de flux de l'investissement financier</t>
  </si>
  <si>
    <t>Taux de rentabilité de l'investissement financier et impact sur le patrimoine</t>
  </si>
  <si>
    <t>* Rappel des séquences de flux de trésorerie</t>
  </si>
  <si>
    <t>* TRI de l'investissement financier</t>
  </si>
  <si>
    <t>* Valeur de l'investissement physique</t>
  </si>
  <si>
    <t>* TRI de l'investissement physique</t>
  </si>
  <si>
    <t>Paramètres - Scénario bas</t>
  </si>
  <si>
    <t>5 et au-delà</t>
  </si>
  <si>
    <t>Hypothèses : 99% atteint à la fin de la 4ème année et 100% atteint à la fin de la 5ème année</t>
  </si>
  <si>
    <t>99% atteint à la fin de la 4ème année</t>
  </si>
  <si>
    <t>100% atteint à la fin de la 5ème année</t>
  </si>
  <si>
    <t>Au-delà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</si>
</sst>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%"/>
    <numFmt numFmtId="181" formatCode="#,##0_ _€"/>
    <numFmt numFmtId="182" formatCode="#,##0\ &quot;€&quot;"/>
    <numFmt numFmtId="183" formatCode="#,##0.0\ &quot;€&quot;"/>
    <numFmt numFmtId="184" formatCode="#,##0.00\ &quot;€&quot;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#,##0.0000"/>
    <numFmt numFmtId="193" formatCode="#,##0.0"/>
    <numFmt numFmtId="194" formatCode="0.0"/>
    <numFmt numFmtId="195" formatCode="[$-40C]dddd\ d\ mmmm\ yyyy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9" fontId="8" fillId="0" borderId="0" xfId="59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/>
    </xf>
    <xf numFmtId="182" fontId="9" fillId="0" borderId="0" xfId="59" applyNumberFormat="1" applyFont="1" applyBorder="1" applyAlignment="1">
      <alignment horizontal="center" vertical="center"/>
    </xf>
    <xf numFmtId="9" fontId="10" fillId="0" borderId="0" xfId="59" applyFont="1" applyAlignment="1">
      <alignment horizontal="right" vertical="center"/>
    </xf>
    <xf numFmtId="0" fontId="11" fillId="0" borderId="0" xfId="0" applyFont="1" applyAlignment="1">
      <alignment/>
    </xf>
    <xf numFmtId="182" fontId="10" fillId="0" borderId="0" xfId="59" applyNumberFormat="1" applyFont="1" applyAlignment="1">
      <alignment horizontal="right"/>
    </xf>
    <xf numFmtId="182" fontId="8" fillId="0" borderId="0" xfId="59" applyNumberFormat="1" applyFont="1" applyAlignment="1">
      <alignment horizontal="right"/>
    </xf>
    <xf numFmtId="9" fontId="10" fillId="0" borderId="0" xfId="59" applyFont="1" applyAlignment="1">
      <alignment horizontal="right"/>
    </xf>
    <xf numFmtId="9" fontId="8" fillId="0" borderId="0" xfId="59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10" fontId="10" fillId="0" borderId="0" xfId="59" applyNumberFormat="1" applyFont="1" applyAlignment="1">
      <alignment horizontal="right"/>
    </xf>
    <xf numFmtId="3" fontId="10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0" fillId="0" borderId="0" xfId="59" applyNumberFormat="1" applyFont="1" applyAlignment="1">
      <alignment horizontal="right"/>
    </xf>
    <xf numFmtId="10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82" fontId="8" fillId="0" borderId="0" xfId="0" applyNumberFormat="1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82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A1" sqref="A1"/>
    </sheetView>
  </sheetViews>
  <sheetFormatPr defaultColWidth="9.00390625" defaultRowHeight="18.75" customHeight="1"/>
  <cols>
    <col min="1" max="1" width="42.25390625" style="12" customWidth="1"/>
    <col min="2" max="2" width="9.625" style="12" customWidth="1"/>
    <col min="3" max="7" width="9.00390625" style="12" customWidth="1"/>
    <col min="8" max="9" width="10.75390625" style="12" customWidth="1"/>
    <col min="10" max="16384" width="9.00390625" style="12" customWidth="1"/>
  </cols>
  <sheetData>
    <row r="1" ht="18.75" customHeight="1">
      <c r="A1" s="51" t="s">
        <v>57</v>
      </c>
    </row>
    <row r="2" ht="11.25" customHeight="1"/>
    <row r="3" s="18" customFormat="1" ht="18.75" customHeight="1">
      <c r="A3" s="17" t="s">
        <v>11</v>
      </c>
    </row>
    <row r="4" s="18" customFormat="1" ht="7.5" customHeight="1">
      <c r="A4" s="17"/>
    </row>
    <row r="5" spans="1:2" s="18" customFormat="1" ht="18.75" customHeight="1">
      <c r="A5" s="1" t="s">
        <v>9</v>
      </c>
      <c r="B5" s="13">
        <f>200</f>
        <v>200</v>
      </c>
    </row>
    <row r="6" spans="1:2" s="18" customFormat="1" ht="18.75" customHeight="1">
      <c r="A6" s="1" t="s">
        <v>10</v>
      </c>
      <c r="B6" s="14">
        <f>B5/1.196</f>
        <v>167.22408026755855</v>
      </c>
    </row>
    <row r="7" spans="1:2" s="18" customFormat="1" ht="18.75" customHeight="1">
      <c r="A7" s="1"/>
      <c r="B7" s="2"/>
    </row>
    <row r="8" s="18" customFormat="1" ht="18.75" customHeight="1">
      <c r="A8" s="22" t="s">
        <v>12</v>
      </c>
    </row>
    <row r="9" spans="1:8" s="18" customFormat="1" ht="18.75" customHeight="1">
      <c r="A9" s="22"/>
      <c r="B9" s="3" t="s">
        <v>7</v>
      </c>
      <c r="C9" s="23" t="s">
        <v>26</v>
      </c>
      <c r="E9" s="18" t="s">
        <v>3</v>
      </c>
      <c r="H9" s="33" t="s">
        <v>3</v>
      </c>
    </row>
    <row r="10" spans="1:3" s="18" customFormat="1" ht="18.75" customHeight="1">
      <c r="A10" s="4" t="s">
        <v>6</v>
      </c>
      <c r="B10" s="11">
        <v>0.2</v>
      </c>
      <c r="C10" s="13">
        <v>500</v>
      </c>
    </row>
    <row r="11" spans="1:3" s="18" customFormat="1" ht="18.75" customHeight="1">
      <c r="A11" s="1" t="s">
        <v>5</v>
      </c>
      <c r="B11" s="11">
        <v>0.5</v>
      </c>
      <c r="C11" s="13">
        <v>3000</v>
      </c>
    </row>
    <row r="12" spans="1:3" s="18" customFormat="1" ht="18.75" customHeight="1">
      <c r="A12" s="1" t="s">
        <v>4</v>
      </c>
      <c r="B12" s="5">
        <f>1-B10-B11</f>
        <v>0.30000000000000004</v>
      </c>
      <c r="C12" s="13">
        <v>5000</v>
      </c>
    </row>
    <row r="13" spans="1:2" s="18" customFormat="1" ht="18.75" customHeight="1">
      <c r="A13" s="1" t="s">
        <v>3</v>
      </c>
      <c r="B13" s="14" t="s">
        <v>3</v>
      </c>
    </row>
    <row r="14" spans="1:2" s="18" customFormat="1" ht="18.75" customHeight="1">
      <c r="A14" s="22" t="s">
        <v>13</v>
      </c>
      <c r="B14" s="14"/>
    </row>
    <row r="15" spans="1:2" s="18" customFormat="1" ht="7.5" customHeight="1">
      <c r="A15" s="1"/>
      <c r="B15" s="14"/>
    </row>
    <row r="16" spans="1:3" s="18" customFormat="1" ht="18.75" customHeight="1">
      <c r="A16" s="1" t="s">
        <v>0</v>
      </c>
      <c r="B16" s="15">
        <v>0.3</v>
      </c>
      <c r="C16" s="18" t="s">
        <v>14</v>
      </c>
    </row>
    <row r="17" spans="1:2" s="18" customFormat="1" ht="18.75" customHeight="1">
      <c r="A17" s="1"/>
      <c r="B17" s="16"/>
    </row>
    <row r="18" spans="1:2" s="18" customFormat="1" ht="18.75" customHeight="1">
      <c r="A18" s="22" t="s">
        <v>15</v>
      </c>
      <c r="B18" s="16"/>
    </row>
    <row r="19" spans="1:2" s="18" customFormat="1" ht="7.5" customHeight="1">
      <c r="A19" s="1"/>
      <c r="B19" s="16"/>
    </row>
    <row r="20" spans="1:2" s="18" customFormat="1" ht="18.75" customHeight="1">
      <c r="A20" s="1" t="s">
        <v>1</v>
      </c>
      <c r="B20" s="24">
        <f>1/3</f>
        <v>0.3333333333333333</v>
      </c>
    </row>
    <row r="21" spans="1:2" s="18" customFormat="1" ht="18.75" customHeight="1">
      <c r="A21" s="1"/>
      <c r="B21" s="16"/>
    </row>
    <row r="22" spans="1:2" s="18" customFormat="1" ht="18.75" customHeight="1">
      <c r="A22" s="22" t="s">
        <v>16</v>
      </c>
      <c r="B22" s="16"/>
    </row>
    <row r="23" spans="1:2" s="18" customFormat="1" ht="7.5" customHeight="1">
      <c r="A23" s="1"/>
      <c r="B23" s="16"/>
    </row>
    <row r="24" spans="1:2" s="18" customFormat="1" ht="18.75" customHeight="1">
      <c r="A24" s="1" t="s">
        <v>2</v>
      </c>
      <c r="B24" s="15">
        <v>0.04</v>
      </c>
    </row>
    <row r="25" spans="1:2" s="18" customFormat="1" ht="18.75" customHeight="1">
      <c r="A25" s="1" t="s">
        <v>25</v>
      </c>
      <c r="B25" s="15">
        <v>0.11</v>
      </c>
    </row>
    <row r="26" spans="1:2" s="18" customFormat="1" ht="18.75" customHeight="1">
      <c r="A26" s="1" t="s">
        <v>24</v>
      </c>
      <c r="B26" s="15">
        <v>0.06</v>
      </c>
    </row>
    <row r="27" spans="1:2" s="18" customFormat="1" ht="18.75" customHeight="1">
      <c r="A27" s="1"/>
      <c r="B27" s="16"/>
    </row>
    <row r="28" spans="1:2" s="18" customFormat="1" ht="18.75" customHeight="1">
      <c r="A28" s="17" t="s">
        <v>17</v>
      </c>
      <c r="B28" s="16"/>
    </row>
    <row r="29" spans="1:2" s="18" customFormat="1" ht="7.5" customHeight="1">
      <c r="A29" s="1"/>
      <c r="B29" s="16"/>
    </row>
    <row r="30" spans="1:2" s="18" customFormat="1" ht="18.75" customHeight="1">
      <c r="A30" s="1" t="s">
        <v>31</v>
      </c>
      <c r="B30" s="27">
        <v>4</v>
      </c>
    </row>
    <row r="31" spans="1:4" s="18" customFormat="1" ht="18.75" customHeight="1">
      <c r="A31" s="18" t="s">
        <v>29</v>
      </c>
      <c r="B31" s="25">
        <v>500</v>
      </c>
      <c r="D31" s="50" t="s">
        <v>59</v>
      </c>
    </row>
    <row r="32" s="18" customFormat="1" ht="18.75" customHeight="1">
      <c r="A32" s="18" t="s">
        <v>18</v>
      </c>
    </row>
    <row r="33" spans="1:6" s="18" customFormat="1" ht="18.75" customHeight="1">
      <c r="A33" s="1" t="s">
        <v>20</v>
      </c>
      <c r="B33" s="22">
        <v>0.00418846851426527</v>
      </c>
      <c r="C33"/>
      <c r="D33"/>
      <c r="E33"/>
      <c r="F33"/>
    </row>
    <row r="34" spans="1:6" s="18" customFormat="1" ht="18.75" customHeight="1">
      <c r="A34" s="1" t="s">
        <v>21</v>
      </c>
      <c r="B34" s="1">
        <f>B33</f>
        <v>0.00418846851426527</v>
      </c>
      <c r="C34"/>
      <c r="D34"/>
      <c r="E34"/>
      <c r="F34"/>
    </row>
    <row r="35" spans="1:6" s="18" customFormat="1" ht="7.5" customHeight="1">
      <c r="A35" s="1"/>
      <c r="B35" s="1"/>
      <c r="C35"/>
      <c r="D35"/>
      <c r="E35"/>
      <c r="F35"/>
    </row>
    <row r="36" spans="1:6" s="18" customFormat="1" ht="18.75" customHeight="1">
      <c r="A36" s="19" t="s">
        <v>8</v>
      </c>
      <c r="B36" s="19" t="s">
        <v>23</v>
      </c>
      <c r="C36"/>
      <c r="D36"/>
      <c r="E36"/>
      <c r="F36"/>
    </row>
    <row r="37" spans="1:6" s="18" customFormat="1" ht="18.75" customHeight="1">
      <c r="A37" s="19">
        <v>0</v>
      </c>
      <c r="B37" s="20">
        <v>10</v>
      </c>
      <c r="C37"/>
      <c r="D37"/>
      <c r="E37"/>
      <c r="F37"/>
    </row>
    <row r="38" spans="1:6" s="18" customFormat="1" ht="18.75" customHeight="1">
      <c r="A38" s="19">
        <v>1</v>
      </c>
      <c r="B38" s="20">
        <f>(B31-((B33*(B31-B37)*EXP(PRODUCT(-(B33+B34*B31),A38)))/(B33+(B34*B37))))/(1+((B34*(B31-B37)*EXP(PRODUCT(-(B33+B34*B31),A38)))/(B33+(B34*B37))))</f>
        <v>76.5123290832498</v>
      </c>
      <c r="C38"/>
      <c r="D38"/>
      <c r="E38"/>
      <c r="F38"/>
    </row>
    <row r="39" spans="1:6" s="18" customFormat="1" ht="18.75" customHeight="1">
      <c r="A39" s="19">
        <v>2</v>
      </c>
      <c r="B39" s="20">
        <f>(B31-((B33*(B31-B37)*EXP(PRODUCT(-(B33+B34*B31),A39)))/(B33+(B34*B37))))/(1+((B34*(B31-B37)*EXP(PRODUCT(-(B33+B34*B31),A39)))/(B33+(B34*B37))))</f>
        <v>298.982880624399</v>
      </c>
      <c r="C39"/>
      <c r="D39"/>
      <c r="E39"/>
      <c r="F39"/>
    </row>
    <row r="40" spans="1:6" s="18" customFormat="1" ht="18.75" customHeight="1">
      <c r="A40" s="19">
        <v>3</v>
      </c>
      <c r="B40" s="20">
        <f>(B31-((B33*(B31-B37)*EXP(PRODUCT(-(B33+B34*B31),A40)))/(B33+(B34*B37))))/(1+((B34*(B31-B37)*EXP(PRODUCT(-(B33+B34*B31),A40)))/(B33+(B34*B37))))</f>
        <v>461.95140940849194</v>
      </c>
      <c r="C40"/>
      <c r="D40"/>
      <c r="E40"/>
      <c r="F40"/>
    </row>
    <row r="41" spans="1:8" s="18" customFormat="1" ht="18.75" customHeight="1">
      <c r="A41" s="19">
        <v>4</v>
      </c>
      <c r="B41" s="20">
        <f>(B31-((B33*(B31-B37)*EXP(PRODUCT(-(B33+B34*B31),A41)))/(B33+(B34*B37))))/(1+((B34*(B31-B37)*EXP(PRODUCT(-(B33+B34*B31),A41)))/(B33+(B34*B37))))</f>
        <v>495.0002117112842</v>
      </c>
      <c r="C41"/>
      <c r="D41" s="50" t="s">
        <v>60</v>
      </c>
      <c r="E41"/>
      <c r="F41"/>
      <c r="H41" s="47">
        <f>0.99*B31</f>
        <v>495</v>
      </c>
    </row>
    <row r="42" spans="1:7" s="18" customFormat="1" ht="18.75" customHeight="1">
      <c r="A42" s="19" t="s">
        <v>58</v>
      </c>
      <c r="B42" s="20">
        <f>B31</f>
        <v>500</v>
      </c>
      <c r="C42"/>
      <c r="D42" s="50" t="s">
        <v>61</v>
      </c>
      <c r="E42"/>
      <c r="F42"/>
      <c r="G42" s="47"/>
    </row>
    <row r="43" spans="1:6" s="18" customFormat="1" ht="18.75" customHeight="1">
      <c r="A43" s="48"/>
      <c r="B43" s="49"/>
      <c r="C43"/>
      <c r="D43"/>
      <c r="E43"/>
      <c r="F43"/>
    </row>
    <row r="44" spans="1:6" s="18" customFormat="1" ht="18.75" customHeight="1">
      <c r="A44" s="17" t="s">
        <v>19</v>
      </c>
      <c r="C44"/>
      <c r="D44"/>
      <c r="E44"/>
      <c r="F44"/>
    </row>
    <row r="45" spans="3:6" s="18" customFormat="1" ht="7.5" customHeight="1">
      <c r="C45"/>
      <c r="D45"/>
      <c r="E45"/>
      <c r="F45"/>
    </row>
    <row r="46" spans="1:6" s="18" customFormat="1" ht="18.75" customHeight="1">
      <c r="A46" s="1" t="s">
        <v>32</v>
      </c>
      <c r="B46" s="27">
        <v>4</v>
      </c>
      <c r="C46"/>
      <c r="D46" t="s">
        <v>59</v>
      </c>
      <c r="E46"/>
      <c r="F46"/>
    </row>
    <row r="47" spans="1:6" s="18" customFormat="1" ht="18.75" customHeight="1">
      <c r="A47" s="18" t="s">
        <v>30</v>
      </c>
      <c r="B47" s="25">
        <v>5</v>
      </c>
      <c r="C47"/>
      <c r="D47"/>
      <c r="E47"/>
      <c r="F47"/>
    </row>
    <row r="48" spans="1:6" s="18" customFormat="1" ht="18.75" customHeight="1">
      <c r="A48" s="18" t="s">
        <v>18</v>
      </c>
      <c r="C48"/>
      <c r="D48"/>
      <c r="E48"/>
      <c r="F48"/>
    </row>
    <row r="49" spans="1:6" s="18" customFormat="1" ht="18.75" customHeight="1">
      <c r="A49" s="1" t="s">
        <v>20</v>
      </c>
      <c r="B49" s="22">
        <v>0.227862747853052</v>
      </c>
      <c r="C49"/>
      <c r="D49"/>
      <c r="E49"/>
      <c r="F49"/>
    </row>
    <row r="50" spans="1:6" s="18" customFormat="1" ht="18.75" customHeight="1">
      <c r="A50" s="1" t="s">
        <v>21</v>
      </c>
      <c r="B50" s="1">
        <f>B49</f>
        <v>0.227862747853052</v>
      </c>
      <c r="C50"/>
      <c r="D50"/>
      <c r="E50"/>
      <c r="F50"/>
    </row>
    <row r="51" spans="1:6" s="18" customFormat="1" ht="7.5" customHeight="1">
      <c r="A51" s="1"/>
      <c r="B51" s="1"/>
      <c r="C51"/>
      <c r="D51"/>
      <c r="E51"/>
      <c r="F51"/>
    </row>
    <row r="52" spans="1:6" s="18" customFormat="1" ht="18.75" customHeight="1">
      <c r="A52" s="19" t="s">
        <v>8</v>
      </c>
      <c r="B52" s="19" t="s">
        <v>22</v>
      </c>
      <c r="C52"/>
      <c r="D52"/>
      <c r="E52"/>
      <c r="F52"/>
    </row>
    <row r="53" spans="1:6" s="18" customFormat="1" ht="18.75" customHeight="1">
      <c r="A53" s="19">
        <v>0</v>
      </c>
      <c r="B53" s="21">
        <v>1</v>
      </c>
      <c r="C53"/>
      <c r="D53"/>
      <c r="E53"/>
      <c r="F53"/>
    </row>
    <row r="54" spans="1:6" s="18" customFormat="1" ht="18.75" customHeight="1">
      <c r="A54" s="19">
        <v>1</v>
      </c>
      <c r="B54" s="21">
        <f>(B47-((B49*(B47-B53)*EXP(PRODUCT(-(B49+B50*B47),A54)))/(B49+(B50*B53))))/(1+((B50*(B47-B53)*EXP(PRODUCT(-(B49+B50*B47),A54)))/(B49+(B50*B53))))</f>
        <v>2.9744288023453844</v>
      </c>
      <c r="C54"/>
      <c r="D54"/>
      <c r="E54"/>
      <c r="F54"/>
    </row>
    <row r="55" spans="1:6" s="18" customFormat="1" ht="18.75" customHeight="1">
      <c r="A55" s="19">
        <v>2</v>
      </c>
      <c r="B55" s="21">
        <f>(B47-((B49*(B47-B53)*EXP(PRODUCT(-(B49+B50*B47),A55)))/(B49+(B50*B53))))/(1+((B50*(B47-B53)*EXP(PRODUCT(-(B49+B50*B47),A55)))/(B49+(B50*B53))))</f>
        <v>4.310335955486706</v>
      </c>
      <c r="C55"/>
      <c r="D55"/>
      <c r="E55"/>
      <c r="F55"/>
    </row>
    <row r="56" spans="1:3" s="18" customFormat="1" ht="18.75" customHeight="1">
      <c r="A56" s="19">
        <v>3</v>
      </c>
      <c r="B56" s="21">
        <f>(B47-((B49*(B47-B53)*EXP(PRODUCT(-(B49+B50*B47),A56)))/(B49+(B50*B53))))/(1+((B50*(B47-B53)*EXP(PRODUCT(-(B49+B50*B47),A56)))/(B49+(B50*B53))))</f>
        <v>4.80779286635852</v>
      </c>
      <c r="C56"/>
    </row>
    <row r="57" spans="1:8" s="18" customFormat="1" ht="18.75" customHeight="1">
      <c r="A57" s="19">
        <v>4</v>
      </c>
      <c r="B57" s="21">
        <f>(B47-((B49*(B47-B53)*EXP(PRODUCT(-(B49+B50*B47),A57)))/(B49+(B50*B53))))/(1+((B50*(B47-B53)*EXP(PRODUCT(-(B49+B50*B47),A57)))/(B49+(B50*B53))))</f>
        <v>4.949822938902457</v>
      </c>
      <c r="C57"/>
      <c r="D57" s="50" t="s">
        <v>60</v>
      </c>
      <c r="E57"/>
      <c r="F57"/>
      <c r="H57">
        <f>0.99*B47</f>
        <v>4.95</v>
      </c>
    </row>
    <row r="58" spans="1:6" s="18" customFormat="1" ht="18.75" customHeight="1">
      <c r="A58" s="19" t="s">
        <v>58</v>
      </c>
      <c r="B58" s="21">
        <f>B47</f>
        <v>5</v>
      </c>
      <c r="C58"/>
      <c r="D58" s="50" t="s">
        <v>61</v>
      </c>
      <c r="E58"/>
      <c r="F58"/>
    </row>
    <row r="59" spans="3:6" s="18" customFormat="1" ht="18.75" customHeight="1">
      <c r="C59"/>
      <c r="D59"/>
      <c r="E59"/>
      <c r="F59"/>
    </row>
    <row r="60" spans="3:6" s="18" customFormat="1" ht="18.75" customHeight="1">
      <c r="C60"/>
      <c r="D60"/>
      <c r="E60"/>
      <c r="F60"/>
    </row>
    <row r="61" spans="3:6" s="18" customFormat="1" ht="18.75" customHeight="1">
      <c r="C61"/>
      <c r="D61"/>
      <c r="E61"/>
      <c r="F61"/>
    </row>
    <row r="62" spans="3:6" s="18" customFormat="1" ht="18.75" customHeight="1">
      <c r="C62"/>
      <c r="D62"/>
      <c r="E62"/>
      <c r="F62"/>
    </row>
    <row r="63" spans="3:6" s="18" customFormat="1" ht="18.75" customHeight="1">
      <c r="C63"/>
      <c r="D63"/>
      <c r="E63"/>
      <c r="F63"/>
    </row>
    <row r="64" spans="3:6" s="18" customFormat="1" ht="18.75" customHeight="1">
      <c r="C64"/>
      <c r="D64"/>
      <c r="E64"/>
      <c r="F64"/>
    </row>
    <row r="65" spans="3:6" s="18" customFormat="1" ht="18.75" customHeight="1">
      <c r="C65"/>
      <c r="D65"/>
      <c r="E65"/>
      <c r="F65"/>
    </row>
    <row r="66" spans="3:6" s="18" customFormat="1" ht="18.75" customHeight="1">
      <c r="C66"/>
      <c r="D66"/>
      <c r="E66"/>
      <c r="F66"/>
    </row>
    <row r="67" spans="3:6" s="18" customFormat="1" ht="18.75" customHeight="1">
      <c r="C67"/>
      <c r="D67"/>
      <c r="E67"/>
      <c r="F67"/>
    </row>
    <row r="68" spans="3:6" s="18" customFormat="1" ht="18.75" customHeight="1">
      <c r="C68"/>
      <c r="D68"/>
      <c r="E68"/>
      <c r="F68"/>
    </row>
    <row r="69" spans="3:6" s="18" customFormat="1" ht="18.75" customHeight="1">
      <c r="C69"/>
      <c r="D69"/>
      <c r="E69"/>
      <c r="F69"/>
    </row>
    <row r="70" spans="3:6" s="18" customFormat="1" ht="18.75" customHeight="1">
      <c r="C70"/>
      <c r="D70"/>
      <c r="E70"/>
      <c r="F70"/>
    </row>
    <row r="71" spans="3:6" s="18" customFormat="1" ht="18.75" customHeight="1">
      <c r="C71"/>
      <c r="D71"/>
      <c r="E71"/>
      <c r="F71"/>
    </row>
    <row r="72" spans="3:6" s="18" customFormat="1" ht="18.75" customHeight="1">
      <c r="C72"/>
      <c r="D72"/>
      <c r="E72"/>
      <c r="F72"/>
    </row>
    <row r="73" spans="3:6" s="18" customFormat="1" ht="18.75" customHeight="1">
      <c r="C73"/>
      <c r="D73"/>
      <c r="E73"/>
      <c r="F73"/>
    </row>
    <row r="74" s="18" customFormat="1" ht="18.75" customHeight="1"/>
    <row r="75" s="18" customFormat="1" ht="18.75" customHeight="1"/>
    <row r="76" s="18" customFormat="1" ht="18.75" customHeight="1"/>
    <row r="77" s="18" customFormat="1" ht="18.75" customHeight="1"/>
    <row r="78" s="18" customFormat="1" ht="18.75" customHeight="1"/>
    <row r="79" s="18" customFormat="1" ht="18.75" customHeight="1"/>
    <row r="80" s="18" customFormat="1" ht="18.75" customHeight="1"/>
    <row r="81" s="18" customFormat="1" ht="18.75" customHeight="1"/>
    <row r="82" s="18" customFormat="1" ht="18.75" customHeight="1"/>
    <row r="83" s="18" customFormat="1" ht="18.75" customHeight="1"/>
    <row r="84" s="18" customFormat="1" ht="18.75" customHeight="1"/>
    <row r="85" s="18" customFormat="1" ht="18.75" customHeight="1"/>
    <row r="86" s="18" customFormat="1" ht="18.75" customHeight="1"/>
    <row r="87" s="18" customFormat="1" ht="18.75" customHeight="1"/>
    <row r="88" s="18" customFormat="1" ht="18.75" customHeight="1"/>
    <row r="89" s="18" customFormat="1" ht="18.75" customHeight="1"/>
    <row r="90" s="18" customFormat="1" ht="18.75" customHeight="1"/>
    <row r="91" s="18" customFormat="1" ht="18.75" customHeight="1"/>
    <row r="92" s="18" customFormat="1" ht="18.75" customHeight="1"/>
    <row r="93" s="18" customFormat="1" ht="18.75" customHeight="1"/>
    <row r="94" s="18" customFormat="1" ht="18.75" customHeight="1"/>
    <row r="95" s="18" customFormat="1" ht="18.75" customHeight="1"/>
    <row r="96" s="18" customFormat="1" ht="18.75" customHeight="1"/>
    <row r="97" s="18" customFormat="1" ht="18.75" customHeight="1"/>
    <row r="98" s="18" customFormat="1" ht="18.75" customHeight="1"/>
    <row r="99" s="18" customFormat="1" ht="18.75" customHeight="1"/>
    <row r="100" s="18" customFormat="1" ht="18.75" customHeight="1"/>
    <row r="101" s="18" customFormat="1" ht="18.75" customHeight="1"/>
    <row r="102" s="18" customFormat="1" ht="18.75" customHeight="1"/>
    <row r="103" s="18" customFormat="1" ht="18.75" customHeight="1"/>
    <row r="104" s="18" customFormat="1" ht="18.75" customHeight="1"/>
    <row r="105" s="18" customFormat="1" ht="18.75" customHeight="1"/>
    <row r="106" s="18" customFormat="1" ht="18.75" customHeight="1"/>
    <row r="107" s="18" customFormat="1" ht="18.75" customHeight="1"/>
    <row r="108" s="18" customFormat="1" ht="18.75" customHeight="1"/>
    <row r="109" s="18" customFormat="1" ht="18.75" customHeight="1"/>
    <row r="110" s="18" customFormat="1" ht="18.75" customHeight="1"/>
    <row r="111" s="18" customFormat="1" ht="18.75" customHeight="1"/>
    <row r="112" s="18" customFormat="1" ht="18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E12" sqref="E12"/>
    </sheetView>
  </sheetViews>
  <sheetFormatPr defaultColWidth="12.25390625" defaultRowHeight="18.75" customHeight="1"/>
  <cols>
    <col min="1" max="1" width="22.75390625" style="2" customWidth="1"/>
    <col min="2" max="15" width="10.625" style="2" customWidth="1"/>
    <col min="16" max="16384" width="12.25390625" style="2" customWidth="1"/>
  </cols>
  <sheetData>
    <row r="1" spans="1:2" ht="18.75" customHeight="1">
      <c r="A1" s="37" t="s">
        <v>39</v>
      </c>
      <c r="B1" s="35"/>
    </row>
    <row r="2" spans="1:2" ht="18.75" customHeight="1">
      <c r="A2" s="34"/>
      <c r="B2" s="35"/>
    </row>
    <row r="3" spans="1:2" ht="18.75" customHeight="1">
      <c r="A3" s="34" t="s">
        <v>40</v>
      </c>
      <c r="B3" s="35"/>
    </row>
    <row r="4" spans="1:2" ht="18.75" customHeight="1">
      <c r="A4" s="34"/>
      <c r="B4" s="35"/>
    </row>
    <row r="5" spans="1:2" ht="18.75" customHeight="1">
      <c r="A5" s="34" t="s">
        <v>41</v>
      </c>
      <c r="B5" s="35"/>
    </row>
    <row r="6" spans="1:2" ht="18.75" customHeight="1">
      <c r="A6" s="34"/>
      <c r="B6" s="35"/>
    </row>
    <row r="7" spans="1:7" ht="18.75" customHeight="1">
      <c r="A7" s="42" t="s">
        <v>42</v>
      </c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2" t="s">
        <v>62</v>
      </c>
    </row>
    <row r="8" ht="18.75" customHeight="1">
      <c r="A8" s="36"/>
    </row>
    <row r="9" spans="1:7" ht="18.75" customHeight="1">
      <c r="A9"/>
      <c r="B9"/>
      <c r="C9"/>
      <c r="D9"/>
      <c r="E9"/>
      <c r="F9"/>
      <c r="G9"/>
    </row>
    <row r="10" spans="1:7" s="40" customFormat="1" ht="18.75" customHeight="1">
      <c r="A10"/>
      <c r="B10"/>
      <c r="C10"/>
      <c r="D10"/>
      <c r="E10"/>
      <c r="F10"/>
      <c r="G10"/>
    </row>
    <row r="11" spans="1:7" s="40" customFormat="1" ht="18.75" customHeight="1">
      <c r="A11"/>
      <c r="B11"/>
      <c r="C11"/>
      <c r="D11"/>
      <c r="E11"/>
      <c r="F11"/>
      <c r="G11"/>
    </row>
    <row r="12" spans="1:7" ht="18.75" customHeight="1">
      <c r="A12"/>
      <c r="B12"/>
      <c r="C12"/>
      <c r="D12"/>
      <c r="E12"/>
      <c r="F12"/>
      <c r="G12"/>
    </row>
    <row r="13" spans="1:7" ht="18.75" customHeight="1">
      <c r="A13"/>
      <c r="B13"/>
      <c r="C13"/>
      <c r="D13"/>
      <c r="E13"/>
      <c r="F13"/>
      <c r="G13"/>
    </row>
    <row r="14" spans="1:7" s="40" customFormat="1" ht="18.75" customHeight="1">
      <c r="A14"/>
      <c r="B14"/>
      <c r="C14"/>
      <c r="D14"/>
      <c r="E14"/>
      <c r="F14"/>
      <c r="G14"/>
    </row>
    <row r="15" spans="1:7" ht="18.75" customHeight="1">
      <c r="A15"/>
      <c r="B15"/>
      <c r="C15"/>
      <c r="D15"/>
      <c r="E15"/>
      <c r="F15"/>
      <c r="G15"/>
    </row>
    <row r="16" spans="1:7" ht="18.75" customHeight="1">
      <c r="A16"/>
      <c r="B16"/>
      <c r="C16"/>
      <c r="D16"/>
      <c r="E16"/>
      <c r="F16"/>
      <c r="G16"/>
    </row>
    <row r="17" spans="1:7" ht="18.75" customHeight="1">
      <c r="A17"/>
      <c r="B17"/>
      <c r="C17"/>
      <c r="D17"/>
      <c r="E17"/>
      <c r="F17"/>
      <c r="G17"/>
    </row>
    <row r="18" spans="1:7" ht="18.75" customHeight="1">
      <c r="A18"/>
      <c r="B18"/>
      <c r="C18"/>
      <c r="D18"/>
      <c r="E18"/>
      <c r="F18"/>
      <c r="G18"/>
    </row>
    <row r="19" spans="1:7" ht="18.75" customHeight="1">
      <c r="A19"/>
      <c r="B19"/>
      <c r="C19"/>
      <c r="D19"/>
      <c r="E19"/>
      <c r="F19"/>
      <c r="G19"/>
    </row>
    <row r="20" spans="1:7" ht="18.75" customHeight="1">
      <c r="A20"/>
      <c r="B20"/>
      <c r="C20"/>
      <c r="D20"/>
      <c r="E20"/>
      <c r="F20"/>
      <c r="G20"/>
    </row>
    <row r="21" spans="1:7" ht="18.75" customHeight="1">
      <c r="A21" s="36"/>
      <c r="B21" s="3"/>
      <c r="C21" s="3"/>
      <c r="D21" s="3"/>
      <c r="E21" s="3"/>
      <c r="F21" s="3"/>
      <c r="G21" s="3"/>
    </row>
    <row r="22" spans="1:7" ht="18.75" customHeight="1">
      <c r="A22" s="34" t="s">
        <v>43</v>
      </c>
      <c r="B22" s="41">
        <f aca="true" t="shared" si="0" ref="B22:G22">B20</f>
        <v>0</v>
      </c>
      <c r="C22" s="41">
        <f t="shared" si="0"/>
        <v>0</v>
      </c>
      <c r="D22" s="41">
        <f t="shared" si="0"/>
        <v>0</v>
      </c>
      <c r="E22" s="41">
        <f t="shared" si="0"/>
        <v>0</v>
      </c>
      <c r="F22" s="41">
        <f t="shared" si="0"/>
        <v>0</v>
      </c>
      <c r="G22" s="41">
        <f t="shared" si="0"/>
        <v>0</v>
      </c>
    </row>
    <row r="23" spans="1:6" ht="18.75" customHeight="1">
      <c r="A23" s="36"/>
      <c r="B23" s="31"/>
      <c r="C23" s="31"/>
      <c r="D23" s="31"/>
      <c r="E23" s="31"/>
      <c r="F23" s="31"/>
    </row>
    <row r="24" spans="1:6" ht="18.75" customHeight="1">
      <c r="A24" s="36" t="s">
        <v>3</v>
      </c>
      <c r="B24" s="31"/>
      <c r="C24" s="31"/>
      <c r="D24" s="3" t="s">
        <v>3</v>
      </c>
      <c r="E24" s="45" t="s">
        <v>3</v>
      </c>
      <c r="F24" s="31"/>
    </row>
    <row r="25" spans="1:7" ht="18.75" customHeight="1">
      <c r="A25" s="38"/>
      <c r="B25" s="39"/>
      <c r="C25" s="10"/>
      <c r="D25" s="10"/>
      <c r="E25" s="10"/>
      <c r="F25" s="10"/>
      <c r="G25" s="10"/>
    </row>
    <row r="26" spans="1:7" ht="18.75" customHeight="1">
      <c r="A26" s="32" t="s">
        <v>3</v>
      </c>
      <c r="B26" s="9"/>
      <c r="C26" s="10"/>
      <c r="D26" s="10"/>
      <c r="E26" s="10"/>
      <c r="F26" s="10"/>
      <c r="G26" s="10"/>
    </row>
    <row r="27" spans="1:7" ht="18.75" customHeight="1">
      <c r="A27" s="8"/>
      <c r="B27" s="9"/>
      <c r="C27" s="10"/>
      <c r="D27" s="10"/>
      <c r="E27" s="10"/>
      <c r="F27" s="10"/>
      <c r="G27" s="10"/>
    </row>
    <row r="28" spans="1:4" ht="18.75" customHeight="1">
      <c r="A28" s="2" t="s">
        <v>33</v>
      </c>
      <c r="B28" s="10"/>
      <c r="C28" s="10"/>
      <c r="D28" s="10"/>
    </row>
    <row r="29" spans="1:4" ht="18.75" customHeight="1">
      <c r="A29" s="2" t="s">
        <v>34</v>
      </c>
      <c r="B29" s="10"/>
      <c r="C29" s="10"/>
      <c r="D29" s="10"/>
    </row>
    <row r="30" spans="1:4" ht="18.75" customHeight="1">
      <c r="A30" s="2" t="s">
        <v>35</v>
      </c>
      <c r="B30" s="10"/>
      <c r="C30" s="10"/>
      <c r="D30" s="10"/>
    </row>
    <row r="31" spans="1:4" ht="18.75" customHeight="1">
      <c r="A31" s="2" t="s">
        <v>36</v>
      </c>
      <c r="B31" s="10"/>
      <c r="C31" s="10"/>
      <c r="D31" s="10"/>
    </row>
    <row r="32" spans="1:5" ht="18.75" customHeight="1">
      <c r="A32" s="2" t="s">
        <v>37</v>
      </c>
      <c r="B32" s="10"/>
      <c r="C32" s="10"/>
      <c r="D32" s="10"/>
      <c r="E32" s="2" t="s">
        <v>3</v>
      </c>
    </row>
    <row r="33" spans="1:4" ht="18.75" customHeight="1">
      <c r="A33" s="2" t="s">
        <v>45</v>
      </c>
      <c r="B33" s="10"/>
      <c r="C33" s="10"/>
      <c r="D33" s="10"/>
    </row>
    <row r="34" spans="3:4" ht="18.75" customHeight="1">
      <c r="C34" s="10"/>
      <c r="D34" s="10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12.25390625" defaultRowHeight="18.75" customHeight="1"/>
  <cols>
    <col min="1" max="1" width="8.75390625" style="2" customWidth="1"/>
    <col min="2" max="2" width="11.25390625" style="2" customWidth="1"/>
    <col min="3" max="6" width="16.125" style="2" customWidth="1"/>
    <col min="7" max="7" width="15.00390625" style="2" customWidth="1"/>
    <col min="8" max="16384" width="12.25390625" style="2" customWidth="1"/>
  </cols>
  <sheetData>
    <row r="1" spans="1:2" ht="18.75" customHeight="1">
      <c r="A1" s="7" t="s">
        <v>50</v>
      </c>
      <c r="B1" s="6"/>
    </row>
    <row r="2" spans="1:2" ht="18.75" customHeight="1">
      <c r="A2" s="7"/>
      <c r="B2" s="6"/>
    </row>
    <row r="3" spans="1:2" ht="18.75" customHeight="1">
      <c r="A3" s="26" t="s">
        <v>44</v>
      </c>
      <c r="B3" s="6"/>
    </row>
    <row r="4" spans="1:7" ht="18.75" customHeight="1">
      <c r="A4" s="8"/>
      <c r="B4" s="9"/>
      <c r="C4" s="10"/>
      <c r="D4" s="10"/>
      <c r="E4" s="10"/>
      <c r="F4" s="10"/>
      <c r="G4" s="10"/>
    </row>
    <row r="5" spans="1:3" ht="18.75" customHeight="1">
      <c r="A5" s="2" t="s">
        <v>33</v>
      </c>
      <c r="B5" s="9"/>
      <c r="C5" s="31" t="s">
        <v>3</v>
      </c>
    </row>
    <row r="6" spans="1:4" ht="18.75" customHeight="1">
      <c r="A6" s="2" t="s">
        <v>34</v>
      </c>
      <c r="B6" s="9"/>
      <c r="C6" s="31" t="s">
        <v>3</v>
      </c>
      <c r="D6" s="30" t="s">
        <v>3</v>
      </c>
    </row>
    <row r="7" spans="1:3" ht="18.75" customHeight="1">
      <c r="A7" s="2" t="s">
        <v>35</v>
      </c>
      <c r="B7" s="9"/>
      <c r="C7" s="31" t="s">
        <v>3</v>
      </c>
    </row>
    <row r="8" spans="1:3" ht="18.75" customHeight="1">
      <c r="A8" s="2" t="s">
        <v>36</v>
      </c>
      <c r="B8" s="9"/>
      <c r="C8" s="31" t="s">
        <v>3</v>
      </c>
    </row>
    <row r="9" spans="1:5" ht="18.75" customHeight="1">
      <c r="A9" s="2" t="s">
        <v>37</v>
      </c>
      <c r="B9" s="9"/>
      <c r="C9" s="31" t="s">
        <v>3</v>
      </c>
      <c r="D9" s="29" t="s">
        <v>38</v>
      </c>
      <c r="E9" s="2" t="s">
        <v>3</v>
      </c>
    </row>
    <row r="10" spans="1:4" ht="18.75" customHeight="1">
      <c r="A10" s="2" t="s">
        <v>45</v>
      </c>
      <c r="B10" s="9"/>
      <c r="C10" s="31"/>
      <c r="D10" s="29"/>
    </row>
    <row r="12" ht="18.75" customHeight="1">
      <c r="A12" s="26" t="s">
        <v>55</v>
      </c>
    </row>
    <row r="14" spans="1:2" ht="18.75" customHeight="1">
      <c r="A14" s="2" t="s">
        <v>28</v>
      </c>
      <c r="B14" s="44"/>
    </row>
    <row r="16" ht="18.75" customHeight="1">
      <c r="A16" s="26" t="s">
        <v>56</v>
      </c>
    </row>
    <row r="18" spans="1:2" ht="18.75" customHeight="1">
      <c r="A18" s="2" t="s">
        <v>27</v>
      </c>
      <c r="B18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12.25390625" defaultRowHeight="18.75" customHeight="1"/>
  <cols>
    <col min="1" max="1" width="8.75390625" style="2" customWidth="1"/>
    <col min="2" max="4" width="18.375" style="2" customWidth="1"/>
    <col min="5" max="6" width="16.125" style="2" customWidth="1"/>
    <col min="7" max="7" width="15.00390625" style="2" customWidth="1"/>
    <col min="8" max="16384" width="12.25390625" style="2" customWidth="1"/>
  </cols>
  <sheetData>
    <row r="1" spans="1:2" ht="18.75" customHeight="1">
      <c r="A1" s="37" t="s">
        <v>51</v>
      </c>
      <c r="B1" s="6"/>
    </row>
    <row r="2" spans="1:2" ht="18.75" customHeight="1">
      <c r="A2" s="7"/>
      <c r="B2" s="6"/>
    </row>
    <row r="3" spans="2:4" ht="18.75" customHeight="1">
      <c r="B3" s="46" t="s">
        <v>46</v>
      </c>
      <c r="C3" s="46" t="s">
        <v>47</v>
      </c>
      <c r="D3" s="46" t="s">
        <v>48</v>
      </c>
    </row>
    <row r="4" spans="1:4" ht="18.75" customHeight="1">
      <c r="A4" s="2" t="s">
        <v>33</v>
      </c>
      <c r="B4"/>
      <c r="C4"/>
      <c r="D4"/>
    </row>
    <row r="5" ht="18.75" customHeight="1">
      <c r="A5" s="2" t="s">
        <v>34</v>
      </c>
    </row>
    <row r="6" ht="18.75" customHeight="1">
      <c r="A6" s="2" t="s">
        <v>35</v>
      </c>
    </row>
    <row r="7" ht="18.75" customHeight="1">
      <c r="A7" s="2" t="s">
        <v>36</v>
      </c>
    </row>
    <row r="8" spans="1:5" ht="18.75" customHeight="1">
      <c r="A8" s="2" t="s">
        <v>37</v>
      </c>
      <c r="B8" s="2" t="s">
        <v>3</v>
      </c>
      <c r="C8" s="2" t="s">
        <v>3</v>
      </c>
      <c r="D8" s="2" t="s">
        <v>3</v>
      </c>
      <c r="E8" s="2" t="s">
        <v>3</v>
      </c>
    </row>
    <row r="9" ht="18.75" customHeight="1">
      <c r="A9" s="2" t="s">
        <v>45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"/>
    </sheetView>
  </sheetViews>
  <sheetFormatPr defaultColWidth="12.25390625" defaultRowHeight="18.75" customHeight="1"/>
  <cols>
    <col min="1" max="1" width="8.75390625" style="2" customWidth="1"/>
    <col min="2" max="4" width="18.375" style="2" customWidth="1"/>
    <col min="5" max="6" width="16.125" style="2" customWidth="1"/>
    <col min="7" max="7" width="15.00390625" style="2" customWidth="1"/>
    <col min="8" max="16384" width="12.25390625" style="2" customWidth="1"/>
  </cols>
  <sheetData>
    <row r="1" spans="1:2" ht="18.75" customHeight="1">
      <c r="A1" s="37" t="s">
        <v>52</v>
      </c>
      <c r="B1" s="6"/>
    </row>
    <row r="2" spans="1:2" ht="18.75" customHeight="1">
      <c r="A2" s="7"/>
      <c r="B2" s="6"/>
    </row>
    <row r="3" spans="1:2" ht="18.75" customHeight="1">
      <c r="A3" s="26" t="s">
        <v>53</v>
      </c>
      <c r="B3" s="6"/>
    </row>
    <row r="4" spans="1:2" ht="18.75" customHeight="1">
      <c r="A4" s="7"/>
      <c r="B4" s="6"/>
    </row>
    <row r="5" spans="2:4" ht="18.75" customHeight="1">
      <c r="B5" s="46" t="s">
        <v>46</v>
      </c>
      <c r="C5" s="46" t="s">
        <v>47</v>
      </c>
      <c r="D5" s="46" t="s">
        <v>48</v>
      </c>
    </row>
    <row r="6" spans="1:5" ht="18.75" customHeight="1">
      <c r="A6" s="2" t="s">
        <v>33</v>
      </c>
      <c r="B6"/>
      <c r="C6"/>
      <c r="D6"/>
      <c r="E6"/>
    </row>
    <row r="7" spans="1:5" ht="18.75" customHeight="1">
      <c r="A7" s="2" t="s">
        <v>34</v>
      </c>
      <c r="B7"/>
      <c r="C7"/>
      <c r="D7"/>
      <c r="E7"/>
    </row>
    <row r="8" spans="1:5" ht="18.75" customHeight="1">
      <c r="A8" s="2" t="s">
        <v>35</v>
      </c>
      <c r="B8"/>
      <c r="C8"/>
      <c r="D8"/>
      <c r="E8"/>
    </row>
    <row r="9" spans="1:5" ht="18.75" customHeight="1">
      <c r="A9" s="2" t="s">
        <v>36</v>
      </c>
      <c r="B9"/>
      <c r="C9"/>
      <c r="D9"/>
      <c r="E9"/>
    </row>
    <row r="10" spans="1:5" ht="18.75" customHeight="1">
      <c r="A10" s="2" t="s">
        <v>37</v>
      </c>
      <c r="B10"/>
      <c r="C10"/>
      <c r="D10"/>
      <c r="E10"/>
    </row>
    <row r="11" spans="1:5" ht="18.75" customHeight="1">
      <c r="A11" s="2" t="s">
        <v>45</v>
      </c>
      <c r="B11"/>
      <c r="C11"/>
      <c r="D11"/>
      <c r="E11"/>
    </row>
    <row r="13" ht="18.75" customHeight="1">
      <c r="A13" s="26" t="s">
        <v>54</v>
      </c>
    </row>
    <row r="15" ht="18.75" customHeight="1">
      <c r="A15" s="2" t="s">
        <v>27</v>
      </c>
    </row>
    <row r="17" ht="18.75" customHeight="1">
      <c r="A17" s="26" t="s">
        <v>49</v>
      </c>
    </row>
    <row r="19" ht="18.75" customHeight="1">
      <c r="A19" s="2" t="s">
        <v>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Mathecowitsch</dc:creator>
  <cp:keywords/>
  <dc:description/>
  <cp:lastModifiedBy>François</cp:lastModifiedBy>
  <cp:lastPrinted>2007-11-15T14:35:19Z</cp:lastPrinted>
  <dcterms:created xsi:type="dcterms:W3CDTF">2006-05-10T13:34:06Z</dcterms:created>
  <dcterms:modified xsi:type="dcterms:W3CDTF">2010-12-06T04:30:54Z</dcterms:modified>
  <cp:category/>
  <cp:version/>
  <cp:contentType/>
  <cp:contentStatus/>
</cp:coreProperties>
</file>